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2995" windowHeight="11580"/>
  </bookViews>
  <sheets>
    <sheet name="Y" sheetId="1" r:id="rId1"/>
  </sheets>
  <calcPr calcId="152511"/>
</workbook>
</file>

<file path=xl/calcChain.xml><?xml version="1.0" encoding="utf-8"?>
<calcChain xmlns="http://schemas.openxmlformats.org/spreadsheetml/2006/main">
  <c r="AB3" i="1"/>
  <c r="AF3" s="1"/>
  <c r="AB4"/>
  <c r="AD4" s="1"/>
  <c r="AB5"/>
  <c r="AD5" s="1"/>
  <c r="AB6"/>
  <c r="AD6" s="1"/>
  <c r="AB7"/>
  <c r="AD7" s="1"/>
  <c r="AB8"/>
  <c r="AD8" s="1"/>
  <c r="AB9"/>
  <c r="AD9" s="1"/>
  <c r="AB10"/>
  <c r="AD10" s="1"/>
  <c r="AB11"/>
  <c r="AD11" s="1"/>
  <c r="AB12"/>
  <c r="AD12" s="1"/>
  <c r="AB13"/>
  <c r="AD13" s="1"/>
  <c r="AB14"/>
  <c r="AD14" s="1"/>
  <c r="AF14"/>
  <c r="AB15"/>
  <c r="AF15" s="1"/>
  <c r="AD15"/>
  <c r="AB16"/>
  <c r="AD16" s="1"/>
  <c r="AG16" s="1"/>
  <c r="AF16"/>
  <c r="AB17"/>
  <c r="AF17" s="1"/>
  <c r="AB21"/>
  <c r="AD21" s="1"/>
  <c r="AB22"/>
  <c r="AD22" s="1"/>
  <c r="AB23"/>
  <c r="AD23" s="1"/>
  <c r="AF23"/>
  <c r="AB24"/>
  <c r="AF24" s="1"/>
  <c r="AB25"/>
  <c r="AF25" s="1"/>
  <c r="AB26"/>
  <c r="AF26" s="1"/>
  <c r="AD26"/>
  <c r="AG26" l="1"/>
  <c r="AG23"/>
  <c r="AF21"/>
  <c r="AG21" s="1"/>
  <c r="AF22"/>
  <c r="AG15"/>
  <c r="AG14"/>
  <c r="AF10"/>
  <c r="AG22"/>
  <c r="AD25"/>
  <c r="AG25" s="1"/>
  <c r="AD24"/>
  <c r="AG24" s="1"/>
  <c r="AD17"/>
  <c r="AG17" s="1"/>
  <c r="AF12"/>
  <c r="AG12" s="1"/>
  <c r="AF9"/>
  <c r="AG9" s="1"/>
  <c r="AD3"/>
  <c r="AG3" s="1"/>
  <c r="AG7"/>
  <c r="AG10"/>
  <c r="AF7"/>
  <c r="AF6"/>
  <c r="AG6" s="1"/>
  <c r="AF5"/>
  <c r="AG5" s="1"/>
  <c r="AF4"/>
  <c r="AG4" s="1"/>
  <c r="AF13"/>
  <c r="AG13" s="1"/>
  <c r="AF11"/>
  <c r="AG11" s="1"/>
  <c r="AF8"/>
  <c r="AG8" s="1"/>
  <c r="AF29" l="1"/>
  <c r="AF30" s="1"/>
</calcChain>
</file>

<file path=xl/sharedStrings.xml><?xml version="1.0" encoding="utf-8"?>
<sst xmlns="http://schemas.openxmlformats.org/spreadsheetml/2006/main" count="61" uniqueCount="54">
  <si>
    <t>baktericidní madlo</t>
  </si>
  <si>
    <t>nárazové madlo, v 140mm, délka 4m</t>
  </si>
  <si>
    <t>Svodidlový pás tl. 3mm, v. 200</t>
  </si>
  <si>
    <t>kryt rohu š 30mm, délka1500mm</t>
  </si>
  <si>
    <t>kryt rohu š 50mm, délka 1500mm</t>
  </si>
  <si>
    <t>kryt rohu š 75mm, délka 1500mm</t>
  </si>
  <si>
    <t>ochranný plát acrovyn 1mm ,500mm</t>
  </si>
  <si>
    <t>ochranný plát acrovyn 1mm,900mm</t>
  </si>
  <si>
    <t>ochranný plát acrovyn 1mm, 600mm</t>
  </si>
  <si>
    <t>ochranný plát acrovyn 1mm ,400mm</t>
  </si>
  <si>
    <t>ochranný plát acrovyn 1mm ,300mm</t>
  </si>
  <si>
    <t>ochranný plát acrovyn 2mm, výška 250mm</t>
  </si>
  <si>
    <t>ochranný plát acrovyn 2mm, výška 300mm</t>
  </si>
  <si>
    <t>ochranný plát acrovyn 2mm, výška 500mm</t>
  </si>
  <si>
    <t>ochranný plát acrovyn 2mm, výška 200mm</t>
  </si>
  <si>
    <t>ochranný plát acrovyn 2mm, výška 900mm</t>
  </si>
  <si>
    <t>ochranný plát na dveře - 1250x900mm</t>
  </si>
  <si>
    <t>ochranný plát na dveře - 1250x110mm</t>
  </si>
  <si>
    <t>ochranný plát na dveře - 1250x1300mm</t>
  </si>
  <si>
    <t>ochranný plát na dveře - 1250x800mm</t>
  </si>
  <si>
    <t>ochranný plát na dveře - 1250x120mm</t>
  </si>
  <si>
    <t>celkem</t>
  </si>
  <si>
    <t>celkem m</t>
  </si>
  <si>
    <t>J cena</t>
  </si>
  <si>
    <t>celkem d</t>
  </si>
  <si>
    <t>C_002</t>
  </si>
  <si>
    <t>O_102,103</t>
  </si>
  <si>
    <t>D101</t>
  </si>
  <si>
    <t>D102</t>
  </si>
  <si>
    <t>A_D202</t>
  </si>
  <si>
    <t>H104</t>
  </si>
  <si>
    <t>H105</t>
  </si>
  <si>
    <t>H106</t>
  </si>
  <si>
    <t>A - COS-2,NP</t>
  </si>
  <si>
    <t>Q102</t>
  </si>
  <si>
    <t>Q204</t>
  </si>
  <si>
    <t>Y201</t>
  </si>
  <si>
    <t>Y102,202</t>
  </si>
  <si>
    <t>Y291,101</t>
  </si>
  <si>
    <t>E003</t>
  </si>
  <si>
    <t>D203</t>
  </si>
  <si>
    <t>D103</t>
  </si>
  <si>
    <t>Y003</t>
  </si>
  <si>
    <t>Y004</t>
  </si>
  <si>
    <t>Kč</t>
  </si>
  <si>
    <t>Montáž</t>
  </si>
  <si>
    <t>Dodávka</t>
  </si>
  <si>
    <t>BUDOVY</t>
  </si>
  <si>
    <t>OCHRANNÝ PRVEK</t>
  </si>
  <si>
    <t>cena celkem bez DPH</t>
  </si>
  <si>
    <t>cena celkem včetně DPH</t>
  </si>
  <si>
    <t>jednotka</t>
  </si>
  <si>
    <t>m</t>
  </si>
  <si>
    <t>kus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</si>
</sst>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0.0"/>
  </numFmts>
  <fonts count="10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/>
    <xf numFmtId="164" fontId="0" fillId="0" borderId="0" xfId="0" applyNumberFormat="1" applyFill="1" applyBorder="1"/>
    <xf numFmtId="0" fontId="3" fillId="0" borderId="0" xfId="0" applyFont="1" applyFill="1" applyBorder="1"/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3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7" fillId="0" borderId="12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16" xfId="0" applyFont="1" applyFill="1" applyBorder="1"/>
    <xf numFmtId="0" fontId="7" fillId="0" borderId="17" xfId="0" applyFont="1" applyFill="1" applyBorder="1"/>
    <xf numFmtId="0" fontId="7" fillId="0" borderId="17" xfId="0" applyFont="1" applyFill="1" applyBorder="1" applyAlignment="1">
      <alignment horizontal="center"/>
    </xf>
    <xf numFmtId="0" fontId="7" fillId="0" borderId="17" xfId="0" applyFont="1" applyBorder="1"/>
    <xf numFmtId="0" fontId="4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7" fillId="0" borderId="18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 vertical="top"/>
    </xf>
    <xf numFmtId="0" fontId="4" fillId="0" borderId="1" xfId="0" applyFont="1" applyFill="1" applyBorder="1"/>
    <xf numFmtId="0" fontId="8" fillId="0" borderId="1" xfId="0" applyFont="1" applyFill="1" applyBorder="1"/>
    <xf numFmtId="0" fontId="4" fillId="8" borderId="11" xfId="0" applyFont="1" applyFill="1" applyBorder="1"/>
    <xf numFmtId="0" fontId="4" fillId="8" borderId="11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9" xfId="0" applyFont="1" applyFill="1" applyBorder="1" applyAlignment="1">
      <alignment horizontal="left"/>
    </xf>
    <xf numFmtId="0" fontId="8" fillId="0" borderId="10" xfId="0" applyFont="1" applyFill="1" applyBorder="1"/>
    <xf numFmtId="0" fontId="4" fillId="0" borderId="9" xfId="0" applyFont="1" applyFill="1" applyBorder="1"/>
    <xf numFmtId="0" fontId="8" fillId="0" borderId="9" xfId="0" applyFont="1" applyFill="1" applyBorder="1"/>
    <xf numFmtId="0" fontId="4" fillId="0" borderId="1" xfId="0" applyFont="1" applyFill="1" applyBorder="1" applyAlignment="1"/>
    <xf numFmtId="0" fontId="4" fillId="7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/>
    <xf numFmtId="0" fontId="4" fillId="6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4" xfId="0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0" fontId="9" fillId="0" borderId="0" xfId="0" applyFont="1" applyAlignment="1">
      <alignment horizontal="center"/>
    </xf>
    <xf numFmtId="0" fontId="7" fillId="0" borderId="13" xfId="0" applyFont="1" applyFill="1" applyBorder="1"/>
    <xf numFmtId="164" fontId="7" fillId="0" borderId="20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tabSelected="1" zoomScaleNormal="100" workbookViewId="0">
      <selection activeCell="E18" sqref="E18"/>
    </sheetView>
  </sheetViews>
  <sheetFormatPr defaultRowHeight="15"/>
  <cols>
    <col min="1" max="1" width="2.5703125" customWidth="1"/>
    <col min="2" max="2" width="38.42578125" customWidth="1"/>
    <col min="3" max="6" width="7.28515625" customWidth="1"/>
    <col min="7" max="7" width="7.28515625" style="1" customWidth="1"/>
    <col min="8" max="8" width="8.7109375" customWidth="1"/>
    <col min="9" max="9" width="7.5703125" customWidth="1"/>
    <col min="10" max="10" width="7.28515625" customWidth="1"/>
    <col min="11" max="12" width="7.28515625" hidden="1" customWidth="1"/>
    <col min="13" max="13" width="9.85546875" hidden="1" customWidth="1"/>
    <col min="14" max="19" width="7.28515625" hidden="1" customWidth="1"/>
    <col min="20" max="20" width="9.140625" hidden="1" customWidth="1"/>
    <col min="21" max="26" width="7.28515625" hidden="1" customWidth="1"/>
    <col min="27" max="27" width="8.140625" customWidth="1"/>
    <col min="28" max="28" width="7.42578125" customWidth="1"/>
    <col min="29" max="29" width="8.5703125" customWidth="1"/>
    <col min="30" max="30" width="12.28515625" customWidth="1"/>
    <col min="31" max="31" width="7.85546875" customWidth="1"/>
    <col min="32" max="32" width="10.5703125" bestFit="1" customWidth="1"/>
    <col min="33" max="33" width="16" customWidth="1"/>
  </cols>
  <sheetData>
    <row r="1" spans="2:33">
      <c r="B1" s="45" t="s">
        <v>48</v>
      </c>
      <c r="C1" s="46"/>
      <c r="D1" s="46"/>
      <c r="E1" s="46"/>
      <c r="F1" s="46"/>
      <c r="G1" s="39"/>
      <c r="H1" s="47"/>
      <c r="I1" s="47"/>
      <c r="J1" s="46"/>
      <c r="K1" s="48"/>
      <c r="L1" s="48"/>
      <c r="M1" s="48"/>
      <c r="N1" s="48" t="s">
        <v>47</v>
      </c>
      <c r="O1" s="48"/>
      <c r="P1" s="48"/>
      <c r="Q1" s="49"/>
      <c r="R1" s="48"/>
      <c r="S1" s="48"/>
      <c r="T1" s="48"/>
      <c r="U1" s="48"/>
      <c r="V1" s="48"/>
      <c r="W1" s="48"/>
      <c r="X1" s="48"/>
      <c r="Y1" s="48"/>
      <c r="Z1" s="48"/>
      <c r="AA1" s="50"/>
      <c r="AB1" s="51"/>
      <c r="AC1" s="52" t="s">
        <v>46</v>
      </c>
      <c r="AD1" s="53"/>
      <c r="AE1" s="52" t="s">
        <v>45</v>
      </c>
      <c r="AF1" s="53"/>
      <c r="AG1" s="54" t="s">
        <v>44</v>
      </c>
    </row>
    <row r="2" spans="2:33" ht="15.75" thickBot="1">
      <c r="B2" s="55"/>
      <c r="C2" s="39" t="s">
        <v>43</v>
      </c>
      <c r="D2" s="39" t="s">
        <v>42</v>
      </c>
      <c r="E2" s="39" t="s">
        <v>41</v>
      </c>
      <c r="F2" s="39" t="s">
        <v>40</v>
      </c>
      <c r="G2" s="39" t="s">
        <v>39</v>
      </c>
      <c r="H2" s="41" t="s">
        <v>38</v>
      </c>
      <c r="I2" s="42" t="s">
        <v>37</v>
      </c>
      <c r="J2" s="41" t="s">
        <v>36</v>
      </c>
      <c r="K2" s="56" t="s">
        <v>35</v>
      </c>
      <c r="L2" s="22" t="s">
        <v>34</v>
      </c>
      <c r="M2" s="23" t="s">
        <v>33</v>
      </c>
      <c r="N2" s="22" t="s">
        <v>32</v>
      </c>
      <c r="O2" s="22" t="s">
        <v>31</v>
      </c>
      <c r="P2" s="22" t="s">
        <v>30</v>
      </c>
      <c r="Q2" s="22" t="s">
        <v>29</v>
      </c>
      <c r="R2" s="22" t="s">
        <v>28</v>
      </c>
      <c r="S2" s="22" t="s">
        <v>27</v>
      </c>
      <c r="T2" s="23" t="s">
        <v>26</v>
      </c>
      <c r="U2" s="22" t="s">
        <v>25</v>
      </c>
      <c r="V2" s="22"/>
      <c r="W2" s="22"/>
      <c r="X2" s="22"/>
      <c r="Y2" s="22"/>
      <c r="Z2" s="21"/>
      <c r="AA2" s="38" t="s">
        <v>51</v>
      </c>
      <c r="AB2" s="57" t="s">
        <v>21</v>
      </c>
      <c r="AC2" s="58" t="s">
        <v>23</v>
      </c>
      <c r="AD2" s="58" t="s">
        <v>24</v>
      </c>
      <c r="AE2" s="58" t="s">
        <v>23</v>
      </c>
      <c r="AF2" s="58" t="s">
        <v>22</v>
      </c>
      <c r="AG2" s="59" t="s">
        <v>21</v>
      </c>
    </row>
    <row r="3" spans="2:33" ht="15.75" hidden="1" thickTop="1">
      <c r="B3" s="46" t="s">
        <v>20</v>
      </c>
      <c r="C3" s="39"/>
      <c r="D3" s="39"/>
      <c r="E3" s="39"/>
      <c r="F3" s="60"/>
      <c r="G3" s="39"/>
      <c r="H3" s="39"/>
      <c r="I3" s="39"/>
      <c r="J3" s="39"/>
      <c r="K3" s="6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62"/>
      <c r="X3" s="20"/>
      <c r="Y3" s="62"/>
      <c r="Z3" s="20"/>
      <c r="AA3" s="27"/>
      <c r="AB3" s="26">
        <f t="shared" ref="AB3:AB17" si="0">SUM(C3:Z3)</f>
        <v>0</v>
      </c>
      <c r="AC3" s="10">
        <v>1450</v>
      </c>
      <c r="AD3" s="10">
        <f t="shared" ref="AD3:AD17" si="1">AC3*AB3</f>
        <v>0</v>
      </c>
      <c r="AE3" s="10">
        <v>450</v>
      </c>
      <c r="AF3" s="9">
        <f t="shared" ref="AF3:AF17" si="2">AE3*AB3</f>
        <v>0</v>
      </c>
      <c r="AG3" s="9">
        <f t="shared" ref="AG3:AG17" si="3">AD3+AF3</f>
        <v>0</v>
      </c>
    </row>
    <row r="4" spans="2:33" ht="15.75" hidden="1" thickTop="1">
      <c r="B4" s="46" t="s">
        <v>19</v>
      </c>
      <c r="C4" s="39"/>
      <c r="D4" s="39"/>
      <c r="E4" s="39"/>
      <c r="F4" s="60"/>
      <c r="G4" s="39"/>
      <c r="H4" s="39"/>
      <c r="I4" s="39"/>
      <c r="J4" s="39"/>
      <c r="K4" s="63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  <c r="X4" s="18"/>
      <c r="Y4" s="19"/>
      <c r="Z4" s="18"/>
      <c r="AA4" s="27"/>
      <c r="AB4" s="26">
        <f t="shared" si="0"/>
        <v>0</v>
      </c>
      <c r="AC4" s="10">
        <v>1150</v>
      </c>
      <c r="AD4" s="10">
        <f t="shared" si="1"/>
        <v>0</v>
      </c>
      <c r="AE4" s="10">
        <v>400</v>
      </c>
      <c r="AF4" s="9">
        <f t="shared" si="2"/>
        <v>0</v>
      </c>
      <c r="AG4" s="9">
        <f t="shared" si="3"/>
        <v>0</v>
      </c>
    </row>
    <row r="5" spans="2:33" ht="15.75" hidden="1" thickTop="1">
      <c r="B5" s="46" t="s">
        <v>18</v>
      </c>
      <c r="C5" s="39"/>
      <c r="D5" s="39"/>
      <c r="E5" s="39"/>
      <c r="F5" s="60"/>
      <c r="G5" s="39"/>
      <c r="H5" s="39"/>
      <c r="I5" s="39"/>
      <c r="J5" s="39"/>
      <c r="K5" s="63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  <c r="X5" s="18"/>
      <c r="Y5" s="19"/>
      <c r="Z5" s="18"/>
      <c r="AA5" s="27"/>
      <c r="AB5" s="26">
        <f t="shared" si="0"/>
        <v>0</v>
      </c>
      <c r="AC5" s="10">
        <v>1500</v>
      </c>
      <c r="AD5" s="10">
        <f t="shared" si="1"/>
        <v>0</v>
      </c>
      <c r="AE5" s="10">
        <v>480</v>
      </c>
      <c r="AF5" s="9">
        <f t="shared" si="2"/>
        <v>0</v>
      </c>
      <c r="AG5" s="9">
        <f t="shared" si="3"/>
        <v>0</v>
      </c>
    </row>
    <row r="6" spans="2:33" ht="15.75" hidden="1" thickTop="1">
      <c r="B6" s="46" t="s">
        <v>17</v>
      </c>
      <c r="C6" s="39"/>
      <c r="D6" s="39"/>
      <c r="E6" s="39"/>
      <c r="F6" s="60"/>
      <c r="G6" s="39"/>
      <c r="H6" s="39"/>
      <c r="I6" s="39"/>
      <c r="J6" s="39"/>
      <c r="K6" s="63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9"/>
      <c r="Z6" s="18"/>
      <c r="AA6" s="27"/>
      <c r="AB6" s="26">
        <f t="shared" si="0"/>
        <v>0</v>
      </c>
      <c r="AC6" s="10">
        <v>1300</v>
      </c>
      <c r="AD6" s="10">
        <f t="shared" si="1"/>
        <v>0</v>
      </c>
      <c r="AE6" s="10">
        <v>420</v>
      </c>
      <c r="AF6" s="9">
        <f t="shared" si="2"/>
        <v>0</v>
      </c>
      <c r="AG6" s="9">
        <f t="shared" si="3"/>
        <v>0</v>
      </c>
    </row>
    <row r="7" spans="2:33" ht="15.75" hidden="1" thickTop="1">
      <c r="B7" s="46" t="s">
        <v>16</v>
      </c>
      <c r="C7" s="39"/>
      <c r="D7" s="39"/>
      <c r="E7" s="39"/>
      <c r="F7" s="60"/>
      <c r="G7" s="39"/>
      <c r="H7" s="39"/>
      <c r="I7" s="39"/>
      <c r="J7" s="39"/>
      <c r="K7" s="63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18"/>
      <c r="Y7" s="19"/>
      <c r="Z7" s="18"/>
      <c r="AA7" s="27"/>
      <c r="AB7" s="26">
        <f t="shared" si="0"/>
        <v>0</v>
      </c>
      <c r="AC7" s="10">
        <v>1200</v>
      </c>
      <c r="AD7" s="10">
        <f t="shared" si="1"/>
        <v>0</v>
      </c>
      <c r="AE7" s="10">
        <v>410</v>
      </c>
      <c r="AF7" s="9">
        <f t="shared" si="2"/>
        <v>0</v>
      </c>
      <c r="AG7" s="9">
        <f t="shared" si="3"/>
        <v>0</v>
      </c>
    </row>
    <row r="8" spans="2:33" ht="15.75" thickTop="1">
      <c r="B8" s="46" t="s">
        <v>15</v>
      </c>
      <c r="C8" s="39"/>
      <c r="D8" s="39"/>
      <c r="E8" s="39"/>
      <c r="F8" s="60"/>
      <c r="G8" s="39"/>
      <c r="H8" s="39">
        <v>20</v>
      </c>
      <c r="I8" s="39">
        <v>2</v>
      </c>
      <c r="J8" s="39">
        <v>4</v>
      </c>
      <c r="K8" s="64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X8" s="16"/>
      <c r="Y8" s="17"/>
      <c r="Z8" s="16"/>
      <c r="AA8" s="39" t="s">
        <v>52</v>
      </c>
      <c r="AB8" s="12">
        <f t="shared" si="0"/>
        <v>26</v>
      </c>
      <c r="AC8" s="24">
        <v>0</v>
      </c>
      <c r="AD8" s="24">
        <f t="shared" si="1"/>
        <v>0</v>
      </c>
      <c r="AE8" s="24">
        <v>0</v>
      </c>
      <c r="AF8" s="25">
        <f t="shared" si="2"/>
        <v>0</v>
      </c>
      <c r="AG8" s="25">
        <f t="shared" si="3"/>
        <v>0</v>
      </c>
    </row>
    <row r="9" spans="2:33" hidden="1">
      <c r="B9" s="46" t="s">
        <v>14</v>
      </c>
      <c r="C9" s="39"/>
      <c r="D9" s="39"/>
      <c r="E9" s="39"/>
      <c r="F9" s="60"/>
      <c r="G9" s="39"/>
      <c r="H9" s="39"/>
      <c r="I9" s="39"/>
      <c r="J9" s="39"/>
      <c r="K9" s="6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X9" s="16"/>
      <c r="Y9" s="17"/>
      <c r="Z9" s="16"/>
      <c r="AA9" s="39"/>
      <c r="AB9" s="12">
        <f t="shared" si="0"/>
        <v>0</v>
      </c>
      <c r="AC9" s="24">
        <v>310</v>
      </c>
      <c r="AD9" s="24">
        <f t="shared" si="1"/>
        <v>0</v>
      </c>
      <c r="AE9" s="24">
        <v>155</v>
      </c>
      <c r="AF9" s="25">
        <f t="shared" si="2"/>
        <v>0</v>
      </c>
      <c r="AG9" s="25">
        <f t="shared" si="3"/>
        <v>0</v>
      </c>
    </row>
    <row r="10" spans="2:33">
      <c r="B10" s="46" t="s">
        <v>13</v>
      </c>
      <c r="C10" s="39">
        <v>195</v>
      </c>
      <c r="D10" s="39">
        <v>195</v>
      </c>
      <c r="E10" s="39"/>
      <c r="F10" s="60"/>
      <c r="G10" s="39"/>
      <c r="H10" s="39">
        <v>30</v>
      </c>
      <c r="I10" s="39">
        <v>4</v>
      </c>
      <c r="J10" s="39"/>
      <c r="K10" s="6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X10" s="16"/>
      <c r="Y10" s="16"/>
      <c r="Z10" s="16"/>
      <c r="AA10" s="39" t="s">
        <v>52</v>
      </c>
      <c r="AB10" s="12">
        <f t="shared" si="0"/>
        <v>424</v>
      </c>
      <c r="AC10" s="24">
        <v>0</v>
      </c>
      <c r="AD10" s="24">
        <f t="shared" si="1"/>
        <v>0</v>
      </c>
      <c r="AE10" s="24">
        <v>0</v>
      </c>
      <c r="AF10" s="25">
        <f t="shared" si="2"/>
        <v>0</v>
      </c>
      <c r="AG10" s="25">
        <f t="shared" si="3"/>
        <v>0</v>
      </c>
    </row>
    <row r="11" spans="2:33">
      <c r="B11" s="46" t="s">
        <v>12</v>
      </c>
      <c r="C11" s="39">
        <v>134.5</v>
      </c>
      <c r="D11" s="39">
        <v>134</v>
      </c>
      <c r="E11" s="39"/>
      <c r="F11" s="60"/>
      <c r="G11" s="39"/>
      <c r="H11" s="39"/>
      <c r="I11" s="39"/>
      <c r="J11" s="39"/>
      <c r="K11" s="6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X11" s="16"/>
      <c r="Y11" s="17"/>
      <c r="Z11" s="16"/>
      <c r="AA11" s="39" t="s">
        <v>52</v>
      </c>
      <c r="AB11" s="12">
        <f t="shared" si="0"/>
        <v>268.5</v>
      </c>
      <c r="AC11" s="24">
        <v>0</v>
      </c>
      <c r="AD11" s="24">
        <f t="shared" si="1"/>
        <v>0</v>
      </c>
      <c r="AE11" s="24">
        <v>0</v>
      </c>
      <c r="AF11" s="25">
        <f t="shared" si="2"/>
        <v>0</v>
      </c>
      <c r="AG11" s="25">
        <f t="shared" si="3"/>
        <v>0</v>
      </c>
    </row>
    <row r="12" spans="2:33" hidden="1">
      <c r="B12" s="46" t="s">
        <v>11</v>
      </c>
      <c r="C12" s="39"/>
      <c r="D12" s="39"/>
      <c r="E12" s="39"/>
      <c r="F12" s="60"/>
      <c r="G12" s="39"/>
      <c r="H12" s="39"/>
      <c r="I12" s="39"/>
      <c r="J12" s="39"/>
      <c r="K12" s="6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  <c r="X12" s="16"/>
      <c r="Y12" s="17"/>
      <c r="Z12" s="16"/>
      <c r="AA12" s="39"/>
      <c r="AB12" s="12">
        <f t="shared" si="0"/>
        <v>0</v>
      </c>
      <c r="AC12" s="24">
        <v>330</v>
      </c>
      <c r="AD12" s="24">
        <f t="shared" si="1"/>
        <v>0</v>
      </c>
      <c r="AE12" s="24">
        <v>142</v>
      </c>
      <c r="AF12" s="25">
        <f t="shared" si="2"/>
        <v>0</v>
      </c>
      <c r="AG12" s="25">
        <f t="shared" si="3"/>
        <v>0</v>
      </c>
    </row>
    <row r="13" spans="2:33">
      <c r="B13" s="46" t="s">
        <v>10</v>
      </c>
      <c r="C13" s="39"/>
      <c r="D13" s="39"/>
      <c r="E13" s="39"/>
      <c r="F13" s="60"/>
      <c r="G13" s="39"/>
      <c r="H13" s="39">
        <v>58.9</v>
      </c>
      <c r="I13" s="39">
        <v>35</v>
      </c>
      <c r="J13" s="39">
        <v>23.5</v>
      </c>
      <c r="K13" s="6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14"/>
      <c r="Y13" s="14"/>
      <c r="Z13" s="14"/>
      <c r="AA13" s="39" t="s">
        <v>52</v>
      </c>
      <c r="AB13" s="12">
        <f t="shared" si="0"/>
        <v>117.4</v>
      </c>
      <c r="AC13" s="24">
        <v>0</v>
      </c>
      <c r="AD13" s="24">
        <f t="shared" si="1"/>
        <v>0</v>
      </c>
      <c r="AE13" s="24">
        <v>0</v>
      </c>
      <c r="AF13" s="25">
        <f t="shared" si="2"/>
        <v>0</v>
      </c>
      <c r="AG13" s="25">
        <f t="shared" si="3"/>
        <v>0</v>
      </c>
    </row>
    <row r="14" spans="2:33" hidden="1">
      <c r="B14" s="46" t="s">
        <v>9</v>
      </c>
      <c r="C14" s="39"/>
      <c r="D14" s="39"/>
      <c r="E14" s="39"/>
      <c r="F14" s="60"/>
      <c r="G14" s="39"/>
      <c r="H14" s="39"/>
      <c r="I14" s="39"/>
      <c r="J14" s="39"/>
      <c r="K14" s="6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  <c r="X14" s="14"/>
      <c r="Y14" s="14"/>
      <c r="Z14" s="14"/>
      <c r="AA14" s="39"/>
      <c r="AB14" s="12">
        <f t="shared" si="0"/>
        <v>0</v>
      </c>
      <c r="AC14" s="24">
        <v>240</v>
      </c>
      <c r="AD14" s="24">
        <f t="shared" si="1"/>
        <v>0</v>
      </c>
      <c r="AE14" s="24">
        <v>175</v>
      </c>
      <c r="AF14" s="25">
        <f t="shared" si="2"/>
        <v>0</v>
      </c>
      <c r="AG14" s="25">
        <f t="shared" si="3"/>
        <v>0</v>
      </c>
    </row>
    <row r="15" spans="2:33">
      <c r="B15" s="46" t="s">
        <v>8</v>
      </c>
      <c r="C15" s="39"/>
      <c r="D15" s="39"/>
      <c r="E15" s="39"/>
      <c r="F15" s="60"/>
      <c r="G15" s="39"/>
      <c r="H15" s="39">
        <v>35</v>
      </c>
      <c r="I15" s="39"/>
      <c r="J15" s="39"/>
      <c r="K15" s="6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  <c r="X15" s="14"/>
      <c r="Y15" s="15"/>
      <c r="Z15" s="14"/>
      <c r="AA15" s="39" t="s">
        <v>52</v>
      </c>
      <c r="AB15" s="12">
        <f t="shared" si="0"/>
        <v>35</v>
      </c>
      <c r="AC15" s="24">
        <v>0</v>
      </c>
      <c r="AD15" s="24">
        <f t="shared" si="1"/>
        <v>0</v>
      </c>
      <c r="AE15" s="24">
        <v>0</v>
      </c>
      <c r="AF15" s="25">
        <f t="shared" si="2"/>
        <v>0</v>
      </c>
      <c r="AG15" s="25">
        <f t="shared" si="3"/>
        <v>0</v>
      </c>
    </row>
    <row r="16" spans="2:33">
      <c r="B16" s="46" t="s">
        <v>7</v>
      </c>
      <c r="C16" s="39"/>
      <c r="D16" s="39"/>
      <c r="E16" s="39"/>
      <c r="F16" s="60"/>
      <c r="G16" s="39"/>
      <c r="H16" s="39">
        <v>20</v>
      </c>
      <c r="I16" s="39"/>
      <c r="J16" s="39"/>
      <c r="K16" s="6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4"/>
      <c r="Y16" s="15"/>
      <c r="Z16" s="14"/>
      <c r="AA16" s="39" t="s">
        <v>52</v>
      </c>
      <c r="AB16" s="12">
        <f t="shared" si="0"/>
        <v>20</v>
      </c>
      <c r="AC16" s="24">
        <v>0</v>
      </c>
      <c r="AD16" s="24">
        <f t="shared" si="1"/>
        <v>0</v>
      </c>
      <c r="AE16" s="24">
        <v>0</v>
      </c>
      <c r="AF16" s="25">
        <f t="shared" si="2"/>
        <v>0</v>
      </c>
      <c r="AG16" s="25">
        <f t="shared" si="3"/>
        <v>0</v>
      </c>
    </row>
    <row r="17" spans="1:33" hidden="1">
      <c r="B17" s="66" t="s">
        <v>6</v>
      </c>
      <c r="C17" s="67"/>
      <c r="D17" s="67"/>
      <c r="E17" s="67"/>
      <c r="F17" s="68"/>
      <c r="G17" s="40"/>
      <c r="H17" s="40"/>
      <c r="I17" s="40"/>
      <c r="J17" s="40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4"/>
      <c r="Y17" s="15"/>
      <c r="Z17" s="14"/>
      <c r="AA17" s="27"/>
      <c r="AB17" s="26">
        <f t="shared" si="0"/>
        <v>0</v>
      </c>
      <c r="AC17" s="10">
        <v>295</v>
      </c>
      <c r="AD17" s="10">
        <f t="shared" si="1"/>
        <v>0</v>
      </c>
      <c r="AE17" s="10">
        <v>220</v>
      </c>
      <c r="AF17" s="9">
        <f t="shared" si="2"/>
        <v>0</v>
      </c>
      <c r="AG17" s="9">
        <f t="shared" si="3"/>
        <v>0</v>
      </c>
    </row>
    <row r="18" spans="1:33">
      <c r="B18" s="69"/>
      <c r="C18" s="69"/>
      <c r="D18" s="69"/>
      <c r="E18" s="69"/>
      <c r="F18" s="69"/>
      <c r="G18" s="70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71"/>
      <c r="AB18" s="26"/>
      <c r="AC18" s="10"/>
      <c r="AD18" s="10"/>
      <c r="AE18" s="10"/>
      <c r="AF18" s="9"/>
      <c r="AG18" s="9"/>
    </row>
    <row r="19" spans="1:33">
      <c r="B19" s="69"/>
      <c r="C19" s="69"/>
      <c r="D19" s="69"/>
      <c r="E19" s="69"/>
      <c r="F19" s="69"/>
      <c r="G19" s="70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1"/>
      <c r="AB19" s="26"/>
      <c r="AC19" s="10"/>
      <c r="AD19" s="10"/>
      <c r="AE19" s="10"/>
      <c r="AF19" s="9"/>
      <c r="AG19" s="9"/>
    </row>
    <row r="20" spans="1:33">
      <c r="B20" s="69"/>
      <c r="C20" s="69"/>
      <c r="D20" s="69"/>
      <c r="E20" s="69"/>
      <c r="F20" s="69"/>
      <c r="G20" s="70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1"/>
      <c r="AB20" s="26"/>
      <c r="AC20" s="10"/>
      <c r="AD20" s="10"/>
      <c r="AE20" s="10"/>
      <c r="AF20" s="9"/>
      <c r="AG20" s="9"/>
    </row>
    <row r="21" spans="1:33" hidden="1">
      <c r="B21" s="72" t="s">
        <v>5</v>
      </c>
      <c r="C21" s="13"/>
      <c r="D21" s="13"/>
      <c r="E21" s="13"/>
      <c r="F21" s="7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27"/>
      <c r="AB21" s="26">
        <f t="shared" ref="AB21:AB26" si="4">SUM(C21:Z21)</f>
        <v>0</v>
      </c>
      <c r="AC21" s="10">
        <v>505</v>
      </c>
      <c r="AD21" s="10">
        <f t="shared" ref="AD21:AD26" si="5">AC21*AB21</f>
        <v>0</v>
      </c>
      <c r="AE21" s="10">
        <v>151</v>
      </c>
      <c r="AF21" s="9">
        <f t="shared" ref="AF21:AF26" si="6">AE21*AB21</f>
        <v>0</v>
      </c>
      <c r="AG21" s="9">
        <f t="shared" ref="AG21:AG26" si="7">AD21+AF21</f>
        <v>0</v>
      </c>
    </row>
    <row r="22" spans="1:33">
      <c r="B22" s="46" t="s">
        <v>4</v>
      </c>
      <c r="C22" s="39">
        <v>94</v>
      </c>
      <c r="D22" s="39">
        <v>94</v>
      </c>
      <c r="E22" s="39"/>
      <c r="F22" s="74"/>
      <c r="G22" s="39"/>
      <c r="H22" s="39">
        <v>37</v>
      </c>
      <c r="I22" s="39">
        <v>14</v>
      </c>
      <c r="J22" s="3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39" t="s">
        <v>53</v>
      </c>
      <c r="AB22" s="12">
        <f t="shared" si="4"/>
        <v>239</v>
      </c>
      <c r="AC22" s="24">
        <v>0</v>
      </c>
      <c r="AD22" s="24">
        <f t="shared" si="5"/>
        <v>0</v>
      </c>
      <c r="AE22" s="24">
        <v>0</v>
      </c>
      <c r="AF22" s="25">
        <f t="shared" si="6"/>
        <v>0</v>
      </c>
      <c r="AG22" s="25">
        <f t="shared" si="7"/>
        <v>0</v>
      </c>
    </row>
    <row r="23" spans="1:33" hidden="1">
      <c r="B23" s="72" t="s">
        <v>3</v>
      </c>
      <c r="C23" s="13"/>
      <c r="D23" s="13"/>
      <c r="E23" s="13"/>
      <c r="F23" s="7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36"/>
      <c r="AB23" s="26">
        <f t="shared" si="4"/>
        <v>0</v>
      </c>
      <c r="AC23" s="10">
        <v>270</v>
      </c>
      <c r="AD23" s="10">
        <f t="shared" si="5"/>
        <v>0</v>
      </c>
      <c r="AE23" s="10">
        <v>148</v>
      </c>
      <c r="AF23" s="9">
        <f t="shared" si="6"/>
        <v>0</v>
      </c>
      <c r="AG23" s="9">
        <f t="shared" si="7"/>
        <v>0</v>
      </c>
    </row>
    <row r="24" spans="1:33" hidden="1">
      <c r="B24" s="75" t="s">
        <v>2</v>
      </c>
      <c r="C24" s="12"/>
      <c r="D24" s="12"/>
      <c r="E24" s="12"/>
      <c r="F24" s="76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6"/>
      <c r="AB24" s="26">
        <f t="shared" si="4"/>
        <v>0</v>
      </c>
      <c r="AC24" s="10">
        <v>880</v>
      </c>
      <c r="AD24" s="10">
        <f t="shared" si="5"/>
        <v>0</v>
      </c>
      <c r="AE24" s="10">
        <v>250</v>
      </c>
      <c r="AF24" s="9">
        <f t="shared" si="6"/>
        <v>0</v>
      </c>
      <c r="AG24" s="9">
        <f t="shared" si="7"/>
        <v>0</v>
      </c>
    </row>
    <row r="25" spans="1:33" hidden="1">
      <c r="B25" s="75" t="s">
        <v>1</v>
      </c>
      <c r="C25" s="12"/>
      <c r="D25" s="12"/>
      <c r="E25" s="12"/>
      <c r="F25" s="76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26"/>
      <c r="AB25" s="26">
        <f t="shared" si="4"/>
        <v>0</v>
      </c>
      <c r="AC25" s="10">
        <v>1340</v>
      </c>
      <c r="AD25" s="10">
        <f t="shared" si="5"/>
        <v>0</v>
      </c>
      <c r="AE25" s="10">
        <v>280</v>
      </c>
      <c r="AF25" s="9">
        <f t="shared" si="6"/>
        <v>0</v>
      </c>
      <c r="AG25" s="9">
        <f t="shared" si="7"/>
        <v>0</v>
      </c>
    </row>
    <row r="26" spans="1:33" hidden="1">
      <c r="B26" s="77" t="s">
        <v>0</v>
      </c>
      <c r="C26" s="77"/>
      <c r="D26" s="7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37"/>
      <c r="AB26" s="26">
        <f t="shared" si="4"/>
        <v>0</v>
      </c>
      <c r="AC26" s="10">
        <v>670</v>
      </c>
      <c r="AD26" s="10">
        <f t="shared" si="5"/>
        <v>0</v>
      </c>
      <c r="AE26" s="10">
        <v>220</v>
      </c>
      <c r="AF26" s="9">
        <f t="shared" si="6"/>
        <v>0</v>
      </c>
      <c r="AG26" s="9">
        <f t="shared" si="7"/>
        <v>0</v>
      </c>
    </row>
    <row r="27" spans="1:33">
      <c r="B27" s="69"/>
      <c r="C27" s="69"/>
      <c r="D27" s="69"/>
      <c r="E27" s="69"/>
      <c r="F27" s="69"/>
      <c r="G27" s="70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ht="19.5" thickBot="1">
      <c r="B28" s="69"/>
      <c r="C28" s="69"/>
      <c r="D28" s="69"/>
      <c r="E28" s="69"/>
      <c r="F28" s="69"/>
      <c r="G28" s="70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8"/>
      <c r="AF28" s="69"/>
      <c r="AG28" s="69"/>
    </row>
    <row r="29" spans="1:33" ht="15.75">
      <c r="A29" s="28"/>
      <c r="B29" s="29" t="s">
        <v>49</v>
      </c>
      <c r="C29" s="29"/>
      <c r="D29" s="30"/>
      <c r="E29" s="30"/>
      <c r="F29" s="30"/>
      <c r="G29" s="3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43">
        <f>SUM(AG3:AG26)</f>
        <v>0</v>
      </c>
      <c r="AG29" s="44"/>
    </row>
    <row r="30" spans="1:33" ht="16.5" thickBot="1">
      <c r="A30" s="28"/>
      <c r="B30" s="79" t="s">
        <v>50</v>
      </c>
      <c r="C30" s="32"/>
      <c r="D30" s="33"/>
      <c r="E30" s="33"/>
      <c r="F30" s="33"/>
      <c r="G30" s="34"/>
      <c r="H30" s="33"/>
      <c r="I30" s="33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3"/>
      <c r="AF30" s="80">
        <f>AF29*1.21</f>
        <v>0</v>
      </c>
      <c r="AG30" s="81"/>
    </row>
    <row r="31" spans="1:33">
      <c r="B31" s="2"/>
      <c r="C31" s="2"/>
      <c r="D31" s="2"/>
      <c r="E31" s="2"/>
      <c r="F31" s="2"/>
      <c r="G31" s="3"/>
      <c r="H31" s="2"/>
      <c r="I31" s="2"/>
      <c r="AE31" s="8"/>
      <c r="AF31" s="7"/>
    </row>
    <row r="32" spans="1:33">
      <c r="B32" s="2"/>
      <c r="C32" s="2"/>
      <c r="D32" s="2"/>
      <c r="E32" s="2"/>
      <c r="F32" s="2"/>
      <c r="G32" s="3"/>
      <c r="H32" s="2"/>
      <c r="I32" s="2"/>
      <c r="AE32" s="8"/>
      <c r="AF32" s="7"/>
    </row>
    <row r="33" spans="2:20">
      <c r="B33" s="2"/>
      <c r="C33" s="2"/>
      <c r="D33" s="2"/>
      <c r="E33" s="2"/>
      <c r="F33" s="2"/>
      <c r="G33" s="3"/>
      <c r="H33" s="2"/>
      <c r="I33" s="2"/>
    </row>
    <row r="34" spans="2:20">
      <c r="B34" s="2"/>
      <c r="C34" s="2"/>
      <c r="D34" s="2"/>
      <c r="E34" s="2"/>
      <c r="F34" s="2"/>
      <c r="G34" s="3"/>
      <c r="H34" s="2"/>
      <c r="I34" s="2"/>
    </row>
    <row r="35" spans="2:20">
      <c r="B35" s="2"/>
      <c r="C35" s="2"/>
      <c r="D35" s="2"/>
      <c r="E35" s="2"/>
      <c r="F35" s="2"/>
      <c r="G35" s="3"/>
      <c r="H35" s="2"/>
      <c r="I35" s="2"/>
    </row>
    <row r="36" spans="2:20">
      <c r="B36" s="2"/>
      <c r="C36" s="2"/>
      <c r="D36" s="2"/>
      <c r="E36" s="2"/>
      <c r="F36" s="2"/>
      <c r="G36" s="3"/>
      <c r="H36" s="2"/>
      <c r="I36" s="2"/>
    </row>
    <row r="37" spans="2:20">
      <c r="B37" s="2"/>
      <c r="C37" s="2"/>
      <c r="D37" s="2"/>
      <c r="E37" s="2"/>
      <c r="F37" s="2"/>
      <c r="G37" s="3"/>
      <c r="H37" s="2"/>
      <c r="I37" s="2"/>
    </row>
    <row r="38" spans="2:20">
      <c r="B38" s="2"/>
      <c r="C38" s="2"/>
      <c r="D38" s="2"/>
      <c r="E38" s="2"/>
      <c r="F38" s="2"/>
      <c r="G38" s="3"/>
      <c r="H38" s="2"/>
      <c r="I38" s="2"/>
    </row>
    <row r="39" spans="2:20">
      <c r="B39" s="2"/>
      <c r="C39" s="2"/>
      <c r="D39" s="2"/>
      <c r="E39" s="2"/>
      <c r="F39" s="2"/>
      <c r="G39" s="3"/>
      <c r="H39" s="2"/>
      <c r="I39" s="2"/>
    </row>
    <row r="40" spans="2:20">
      <c r="B40" s="2"/>
      <c r="C40" s="2"/>
      <c r="D40" s="2"/>
      <c r="E40" s="2"/>
      <c r="F40" s="2"/>
      <c r="G40" s="3"/>
      <c r="H40" s="2"/>
      <c r="I40" s="2"/>
    </row>
    <row r="41" spans="2:20">
      <c r="B41" s="2"/>
      <c r="C41" s="2"/>
      <c r="D41" s="2"/>
      <c r="E41" s="2"/>
      <c r="F41" s="2"/>
      <c r="G41" s="3"/>
      <c r="H41" s="2"/>
      <c r="I41" s="2"/>
    </row>
    <row r="42" spans="2:20">
      <c r="B42" s="2"/>
      <c r="C42" s="2"/>
      <c r="D42" s="2"/>
      <c r="E42" s="2"/>
      <c r="F42" s="2"/>
      <c r="G42" s="3"/>
      <c r="H42" s="2"/>
      <c r="I42" s="2"/>
    </row>
    <row r="43" spans="2:20">
      <c r="B43" s="2"/>
      <c r="C43" s="2"/>
      <c r="D43" s="2"/>
      <c r="E43" s="2"/>
      <c r="F43" s="2"/>
      <c r="G43" s="3"/>
      <c r="H43" s="2"/>
      <c r="I43" s="2"/>
    </row>
    <row r="44" spans="2:20">
      <c r="B44" s="2"/>
      <c r="C44" s="2"/>
      <c r="D44" s="2"/>
      <c r="E44" s="2"/>
      <c r="F44" s="2"/>
      <c r="G44" s="3"/>
      <c r="H44" s="2"/>
      <c r="I44" s="2"/>
    </row>
    <row r="45" spans="2:20">
      <c r="B45" s="2"/>
      <c r="C45" s="2"/>
      <c r="D45" s="2"/>
      <c r="E45" s="2"/>
      <c r="F45" s="2"/>
      <c r="G45" s="3"/>
      <c r="H45" s="2"/>
      <c r="I45" s="2"/>
      <c r="S45" s="6"/>
      <c r="T45" s="6"/>
    </row>
    <row r="46" spans="2:20">
      <c r="B46" s="2"/>
      <c r="C46" s="2"/>
      <c r="D46" s="2"/>
      <c r="E46" s="2"/>
      <c r="F46" s="2"/>
      <c r="G46" s="3"/>
      <c r="H46" s="2"/>
      <c r="I46" s="2"/>
    </row>
    <row r="47" spans="2:20">
      <c r="B47" s="2"/>
      <c r="C47" s="2"/>
      <c r="D47" s="2"/>
      <c r="E47" s="2"/>
      <c r="F47" s="2"/>
      <c r="G47" s="3"/>
      <c r="H47" s="2"/>
      <c r="I47" s="2"/>
    </row>
    <row r="48" spans="2:20">
      <c r="B48" s="2"/>
      <c r="C48" s="4"/>
      <c r="D48" s="4"/>
      <c r="E48" s="4"/>
      <c r="F48" s="4"/>
      <c r="G48" s="5"/>
      <c r="H48" s="4"/>
      <c r="I48" s="2"/>
    </row>
    <row r="49" spans="2:9">
      <c r="B49" s="2"/>
      <c r="C49" s="2"/>
      <c r="D49" s="2"/>
      <c r="E49" s="2"/>
      <c r="F49" s="2"/>
      <c r="G49" s="3"/>
      <c r="H49" s="2"/>
      <c r="I49" s="2"/>
    </row>
    <row r="50" spans="2:9">
      <c r="B50" s="2"/>
      <c r="C50" s="2"/>
      <c r="D50" s="2"/>
      <c r="E50" s="2"/>
      <c r="F50" s="2"/>
      <c r="G50" s="3"/>
      <c r="H50" s="2"/>
      <c r="I50" s="2"/>
    </row>
    <row r="51" spans="2:9">
      <c r="B51" s="2"/>
      <c r="C51" s="2"/>
      <c r="D51" s="2"/>
      <c r="E51" s="2"/>
      <c r="F51" s="2"/>
      <c r="G51" s="3"/>
      <c r="H51" s="2"/>
      <c r="I51" s="2"/>
    </row>
  </sheetData>
  <mergeCells count="2">
    <mergeCell ref="AF29:AG29"/>
    <mergeCell ref="AF30:AG30"/>
  </mergeCells>
  <pageMargins left="0" right="0" top="0.78740157480314965" bottom="0.78740157480314965" header="0.31496062992125984" footer="0.31496062992125984"/>
  <pageSetup paperSize="9" scale="8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Y</vt:lpstr>
    </vt:vector>
  </TitlesOfParts>
  <Company>FNOL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45511</dc:creator>
  <cp:lastModifiedBy>63358</cp:lastModifiedBy>
  <cp:lastPrinted>2019-10-01T07:25:46Z</cp:lastPrinted>
  <dcterms:created xsi:type="dcterms:W3CDTF">2019-09-10T05:10:36Z</dcterms:created>
  <dcterms:modified xsi:type="dcterms:W3CDTF">2019-10-01T07:49:32Z</dcterms:modified>
</cp:coreProperties>
</file>