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-OVZ\2021 Zadávací dokumentace\VZMR\VZ-2021-000077 - Výroba a montáž nábytku I-2021\02 ZD\"/>
    </mc:Choice>
  </mc:AlternateContent>
  <bookViews>
    <workbookView xWindow="-12" yWindow="-12" windowWidth="14520" windowHeight="12792"/>
  </bookViews>
  <sheets>
    <sheet name="Nábytek I-2021" sheetId="2" r:id="rId1"/>
  </sheets>
  <calcPr calcId="152511"/>
</workbook>
</file>

<file path=xl/calcChain.xml><?xml version="1.0" encoding="utf-8"?>
<calcChain xmlns="http://schemas.openxmlformats.org/spreadsheetml/2006/main">
  <c r="F38" i="2" l="1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133" i="2" l="1"/>
  <c r="G133" i="2" s="1"/>
  <c r="E133" i="2"/>
  <c r="F132" i="2"/>
  <c r="G132" i="2" s="1"/>
  <c r="E132" i="2"/>
  <c r="F127" i="2"/>
  <c r="G127" i="2" s="1"/>
  <c r="E127" i="2"/>
  <c r="F126" i="2"/>
  <c r="G126" i="2" s="1"/>
  <c r="E126" i="2"/>
  <c r="F125" i="2"/>
  <c r="G125" i="2" s="1"/>
  <c r="E125" i="2"/>
  <c r="F124" i="2"/>
  <c r="G124" i="2" s="1"/>
  <c r="E124" i="2"/>
  <c r="F123" i="2"/>
  <c r="G123" i="2" s="1"/>
  <c r="E123" i="2"/>
  <c r="F122" i="2"/>
  <c r="G122" i="2" s="1"/>
  <c r="E122" i="2"/>
  <c r="F121" i="2"/>
  <c r="G121" i="2" s="1"/>
  <c r="E121" i="2"/>
  <c r="F120" i="2"/>
  <c r="G120" i="2" s="1"/>
  <c r="E120" i="2"/>
  <c r="F119" i="2"/>
  <c r="G119" i="2" s="1"/>
  <c r="E119" i="2"/>
  <c r="F118" i="2"/>
  <c r="G118" i="2" s="1"/>
  <c r="E118" i="2"/>
  <c r="F117" i="2"/>
  <c r="G117" i="2" s="1"/>
  <c r="E117" i="2"/>
  <c r="F116" i="2"/>
  <c r="G116" i="2" s="1"/>
  <c r="E116" i="2"/>
  <c r="F114" i="2"/>
  <c r="G114" i="2" s="1"/>
  <c r="E114" i="2"/>
  <c r="F113" i="2"/>
  <c r="G113" i="2" s="1"/>
  <c r="E113" i="2"/>
  <c r="F112" i="2"/>
  <c r="G112" i="2" s="1"/>
  <c r="E112" i="2"/>
  <c r="F111" i="2"/>
  <c r="G111" i="2" s="1"/>
  <c r="E111" i="2"/>
  <c r="F110" i="2"/>
  <c r="G110" i="2" s="1"/>
  <c r="E110" i="2"/>
  <c r="F109" i="2"/>
  <c r="G109" i="2" s="1"/>
  <c r="E109" i="2"/>
  <c r="F108" i="2"/>
  <c r="G108" i="2" s="1"/>
  <c r="E108" i="2"/>
  <c r="F107" i="2"/>
  <c r="G107" i="2" s="1"/>
  <c r="E107" i="2"/>
  <c r="F106" i="2"/>
  <c r="G106" i="2" s="1"/>
  <c r="E106" i="2"/>
  <c r="F103" i="2"/>
  <c r="G103" i="2" s="1"/>
  <c r="E103" i="2"/>
  <c r="F102" i="2"/>
  <c r="G102" i="2" s="1"/>
  <c r="E102" i="2"/>
  <c r="F100" i="2"/>
  <c r="G100" i="2" s="1"/>
  <c r="E100" i="2"/>
  <c r="F99" i="2"/>
  <c r="G99" i="2" s="1"/>
  <c r="E99" i="2"/>
  <c r="F97" i="2"/>
  <c r="G97" i="2" s="1"/>
  <c r="E97" i="2"/>
  <c r="F96" i="2"/>
  <c r="G96" i="2" s="1"/>
  <c r="E96" i="2"/>
  <c r="F94" i="2"/>
  <c r="G94" i="2" s="1"/>
  <c r="E94" i="2"/>
  <c r="F93" i="2"/>
  <c r="G93" i="2" s="1"/>
  <c r="E93" i="2"/>
  <c r="F91" i="2"/>
  <c r="G91" i="2" s="1"/>
  <c r="E91" i="2"/>
  <c r="F88" i="2"/>
  <c r="G88" i="2" s="1"/>
  <c r="E88" i="2"/>
  <c r="F87" i="2"/>
  <c r="G87" i="2" s="1"/>
  <c r="E87" i="2"/>
  <c r="F82" i="2"/>
  <c r="G82" i="2" s="1"/>
  <c r="E82" i="2"/>
  <c r="F81" i="2"/>
  <c r="G81" i="2" s="1"/>
  <c r="E81" i="2"/>
  <c r="F80" i="2"/>
  <c r="G80" i="2" s="1"/>
  <c r="E80" i="2"/>
  <c r="F79" i="2"/>
  <c r="G79" i="2" s="1"/>
  <c r="E79" i="2"/>
  <c r="F78" i="2"/>
  <c r="G78" i="2" s="1"/>
  <c r="E78" i="2"/>
  <c r="F77" i="2"/>
  <c r="G77" i="2" s="1"/>
  <c r="E77" i="2"/>
  <c r="F76" i="2"/>
  <c r="G76" i="2" s="1"/>
  <c r="E76" i="2"/>
  <c r="F75" i="2"/>
  <c r="G75" i="2" s="1"/>
  <c r="E75" i="2"/>
  <c r="F73" i="2"/>
  <c r="G73" i="2" s="1"/>
  <c r="E73" i="2"/>
  <c r="F71" i="2"/>
  <c r="G71" i="2" s="1"/>
  <c r="E71" i="2"/>
  <c r="F70" i="2"/>
  <c r="G70" i="2" s="1"/>
  <c r="E70" i="2"/>
  <c r="F69" i="2"/>
  <c r="G69" i="2" s="1"/>
  <c r="E69" i="2"/>
  <c r="F68" i="2"/>
  <c r="G68" i="2" s="1"/>
  <c r="E68" i="2"/>
  <c r="F66" i="2"/>
  <c r="G66" i="2" s="1"/>
  <c r="E66" i="2"/>
  <c r="F65" i="2"/>
  <c r="G65" i="2" s="1"/>
  <c r="E65" i="2"/>
  <c r="F64" i="2"/>
  <c r="G64" i="2" s="1"/>
  <c r="E64" i="2"/>
  <c r="F62" i="2"/>
  <c r="G62" i="2" s="1"/>
  <c r="E62" i="2"/>
  <c r="F61" i="2"/>
  <c r="G61" i="2" s="1"/>
  <c r="E61" i="2"/>
  <c r="F60" i="2"/>
  <c r="G60" i="2" s="1"/>
  <c r="E60" i="2"/>
  <c r="F59" i="2"/>
  <c r="G59" i="2" s="1"/>
  <c r="E59" i="2"/>
  <c r="F57" i="2"/>
  <c r="G57" i="2" s="1"/>
  <c r="E57" i="2"/>
  <c r="F56" i="2"/>
  <c r="G56" i="2" s="1"/>
  <c r="E56" i="2"/>
  <c r="F54" i="2"/>
  <c r="G54" i="2" s="1"/>
  <c r="E54" i="2"/>
  <c r="F53" i="2"/>
  <c r="G53" i="2" s="1"/>
  <c r="E53" i="2"/>
  <c r="F52" i="2"/>
  <c r="G52" i="2" s="1"/>
  <c r="E52" i="2"/>
  <c r="F51" i="2"/>
  <c r="G51" i="2" s="1"/>
  <c r="E51" i="2"/>
  <c r="F50" i="2"/>
  <c r="G50" i="2" s="1"/>
  <c r="E50" i="2"/>
  <c r="F48" i="2"/>
  <c r="G48" i="2" s="1"/>
  <c r="E48" i="2"/>
  <c r="F47" i="2"/>
  <c r="G47" i="2" s="1"/>
  <c r="E47" i="2"/>
  <c r="F46" i="2"/>
  <c r="G46" i="2" s="1"/>
  <c r="E46" i="2"/>
  <c r="F45" i="2"/>
  <c r="G45" i="2" s="1"/>
  <c r="E45" i="2"/>
  <c r="F44" i="2"/>
  <c r="G44" i="2" s="1"/>
  <c r="E44" i="2"/>
  <c r="F43" i="2"/>
  <c r="G43" i="2" s="1"/>
  <c r="E43" i="2"/>
  <c r="F42" i="2"/>
  <c r="G42" i="2" s="1"/>
  <c r="E42" i="2"/>
  <c r="G38" i="2"/>
  <c r="E38" i="2"/>
  <c r="G37" i="2"/>
  <c r="E37" i="2"/>
  <c r="G36" i="2"/>
  <c r="E36" i="2"/>
  <c r="G35" i="2"/>
  <c r="E35" i="2"/>
  <c r="G34" i="2"/>
  <c r="E34" i="2"/>
  <c r="G33" i="2"/>
  <c r="E33" i="2"/>
  <c r="G32" i="2"/>
  <c r="E32" i="2"/>
  <c r="G31" i="2"/>
  <c r="E31" i="2"/>
  <c r="G30" i="2"/>
  <c r="E30" i="2"/>
  <c r="G29" i="2"/>
  <c r="E29" i="2"/>
  <c r="G28" i="2"/>
  <c r="E28" i="2"/>
  <c r="G27" i="2"/>
  <c r="E27" i="2"/>
  <c r="G26" i="2"/>
  <c r="E26" i="2"/>
  <c r="G25" i="2"/>
  <c r="E25" i="2"/>
  <c r="G24" i="2"/>
  <c r="E24" i="2"/>
  <c r="G23" i="2"/>
  <c r="E23" i="2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G15" i="2"/>
  <c r="E15" i="2"/>
  <c r="G14" i="2"/>
  <c r="E14" i="2"/>
  <c r="G13" i="2"/>
  <c r="E13" i="2"/>
  <c r="G12" i="2"/>
  <c r="E12" i="2"/>
  <c r="G11" i="2"/>
  <c r="E11" i="2"/>
  <c r="G10" i="2"/>
  <c r="E10" i="2"/>
  <c r="G9" i="2"/>
  <c r="E9" i="2"/>
  <c r="G8" i="2"/>
  <c r="E8" i="2"/>
  <c r="F139" i="2" l="1"/>
  <c r="G139" i="2" s="1"/>
  <c r="E139" i="2"/>
  <c r="F130" i="2" l="1"/>
  <c r="G130" i="2" s="1"/>
  <c r="E130" i="2"/>
  <c r="G7" i="2" l="1"/>
  <c r="E7" i="2"/>
  <c r="F141" i="2" l="1"/>
  <c r="G141" i="2" s="1"/>
  <c r="E141" i="2"/>
  <c r="F137" i="2"/>
  <c r="G137" i="2" s="1"/>
  <c r="E137" i="2"/>
  <c r="F135" i="2"/>
  <c r="G135" i="2" s="1"/>
  <c r="E135" i="2"/>
  <c r="F84" i="2"/>
  <c r="E84" i="2"/>
  <c r="G84" i="2" l="1"/>
  <c r="G142" i="2" s="1"/>
  <c r="F142" i="2"/>
</calcChain>
</file>

<file path=xl/sharedStrings.xml><?xml version="1.0" encoding="utf-8"?>
<sst xmlns="http://schemas.openxmlformats.org/spreadsheetml/2006/main" count="227" uniqueCount="201">
  <si>
    <t>Pol.</t>
  </si>
  <si>
    <t>Popis položky</t>
  </si>
  <si>
    <t>ks</t>
  </si>
  <si>
    <t>cena celkem bez DPH</t>
  </si>
  <si>
    <t xml:space="preserve">cena celkem s DPH </t>
  </si>
  <si>
    <t xml:space="preserve">cena za ks bez DPH </t>
  </si>
  <si>
    <t xml:space="preserve">cena za ks s DPH </t>
  </si>
  <si>
    <t xml:space="preserve">Sestava skříňí podél stěny </t>
  </si>
  <si>
    <t>věšáková stěna, 4 x dvojháček vxš 1500x700mm</t>
  </si>
  <si>
    <t xml:space="preserve">stůl do čekárny vxšxhl 750x1000x600mm </t>
  </si>
  <si>
    <t>věšáková stěna, 4 x dvojháček vxš 1000x700mm</t>
  </si>
  <si>
    <r>
      <t xml:space="preserve">pracovní stůl se šuplíky </t>
    </r>
    <r>
      <rPr>
        <sz val="11"/>
        <color rgb="FFFF0000"/>
        <rFont val="Calibri"/>
        <family val="2"/>
        <charset val="238"/>
        <scheme val="minor"/>
      </rPr>
      <t xml:space="preserve">viz.nákres </t>
    </r>
  </si>
  <si>
    <r>
      <t xml:space="preserve">pracovní stůl se šuplíky vxšxhl 950x1800x600mm  </t>
    </r>
    <r>
      <rPr>
        <sz val="11"/>
        <color rgb="FFFF0000"/>
        <rFont val="Calibri"/>
        <family val="2"/>
        <charset val="238"/>
        <scheme val="minor"/>
      </rPr>
      <t xml:space="preserve">viz.nákres </t>
    </r>
  </si>
  <si>
    <r>
      <t xml:space="preserve">skříň dělená, čtyřkřídlá, vxšxhl 2260x645x500, </t>
    </r>
    <r>
      <rPr>
        <sz val="11"/>
        <color rgb="FFFF0000"/>
        <rFont val="Calibri"/>
        <family val="2"/>
        <charset val="238"/>
        <scheme val="minor"/>
      </rPr>
      <t>viz nákres</t>
    </r>
  </si>
  <si>
    <r>
      <t xml:space="preserve">skříň s šesti policemi , dvoudvěřová vxšxhl 2340x645x500mm </t>
    </r>
    <r>
      <rPr>
        <sz val="11"/>
        <color rgb="FFFF0000"/>
        <rFont val="Calibri"/>
        <family val="2"/>
        <charset val="238"/>
        <scheme val="minor"/>
      </rPr>
      <t xml:space="preserve">viz nákres </t>
    </r>
  </si>
  <si>
    <r>
      <t xml:space="preserve">kartotéka vxšxhl 1450x400x450 mm, sokl </t>
    </r>
    <r>
      <rPr>
        <sz val="11"/>
        <color rgb="FFFF0000"/>
        <rFont val="Calibri"/>
        <family val="2"/>
        <charset val="238"/>
        <scheme val="minor"/>
      </rPr>
      <t xml:space="preserve">viz nákres </t>
    </r>
  </si>
  <si>
    <t xml:space="preserve">police na knihy, uzavřená, vxšxhl 360x2000x300 mm (v polovině oddělená ) viz.nákres </t>
  </si>
  <si>
    <t>stůl vxšxhl 750x2200x600mm, kovové nohy  (v zadní části stolu jsou podél stěny dva  radiátory délky cca 1m , nutno počítat s mřížkou na každý  radiátor )</t>
  </si>
  <si>
    <r>
      <t xml:space="preserve">skříň šatní dělená ,1/2 s tyčí na ramínka, 1/2 s poličkami,  vxšxhl 2000x1000x500, sokl , v horní části samostatná skříňka (nádstavec) vxšxhl 600x1000x500, </t>
    </r>
    <r>
      <rPr>
        <sz val="11"/>
        <color rgb="FFFF0000"/>
        <rFont val="Calibri"/>
        <family val="2"/>
        <charset val="238"/>
        <scheme val="minor"/>
      </rPr>
      <t>viz nákres</t>
    </r>
  </si>
  <si>
    <t xml:space="preserve">botník , vxšxhl 450x400x300mm </t>
  </si>
  <si>
    <r>
      <t xml:space="preserve">linka kuchyňská(levá  strana)  vxšxhl - </t>
    </r>
    <r>
      <rPr>
        <u/>
        <sz val="11"/>
        <color theme="1"/>
        <rFont val="Calibri"/>
        <family val="2"/>
        <charset val="238"/>
        <scheme val="minor"/>
      </rPr>
      <t>dolní</t>
    </r>
    <r>
      <rPr>
        <sz val="11"/>
        <color theme="1"/>
        <rFont val="Calibri"/>
        <family val="2"/>
        <charset val="238"/>
        <scheme val="minor"/>
      </rPr>
      <t xml:space="preserve"> 800x1600x600mm, - </t>
    </r>
    <r>
      <rPr>
        <u/>
        <sz val="11"/>
        <color theme="1"/>
        <rFont val="Calibri"/>
        <family val="2"/>
        <charset val="238"/>
        <scheme val="minor"/>
      </rPr>
      <t>horní 700</t>
    </r>
    <r>
      <rPr>
        <sz val="11"/>
        <color theme="1"/>
        <rFont val="Calibri"/>
        <family val="2"/>
        <charset val="238"/>
        <scheme val="minor"/>
      </rPr>
      <t>x2000x350mm, dole jedna skříňka zásuvková, ostatní s dvířky, nahoře všechny skříňky s dvířky a dvěma policemi, sokl, pracovní plochu zalištovat ke stěně</t>
    </r>
  </si>
  <si>
    <t xml:space="preserve">stůl vxšxhl 800x1900x6000mm, kovové nohy </t>
  </si>
  <si>
    <t>stůl vxšxhl 800x1400x6000mm, kovové nohy , pod pravou stranou  stolu skříňka dělená se dvěma policemi a dvěma uzamykatelnými šuplíky vedle sebe , vxšxhl 750x600x600 mm</t>
  </si>
  <si>
    <t xml:space="preserve">skříňka čtyřzásuvková  vxšxhl 800x500x500 mm, zámek na první zásuvce, výška šuplíku cca 170mm, sokl </t>
  </si>
  <si>
    <t>knihovna dělená , spodní část dvoudveřová s policí , horní část  otevřená s policemi vxšxhl 2600x1000x500mm, sokl</t>
  </si>
  <si>
    <t>kontejner 4zásuvkový, pojízdný, zámek na první zásuvce, vxšxhl 650x500x550mm</t>
  </si>
  <si>
    <t xml:space="preserve">dvoukřídlé uzamykatelné dveře + olištování  vestavěné skříně vxš 2500x950mm </t>
  </si>
  <si>
    <r>
      <t xml:space="preserve">linka kuchyňská(pravá strana)  vxšxhl - </t>
    </r>
    <r>
      <rPr>
        <u/>
        <sz val="11"/>
        <color theme="1"/>
        <rFont val="Calibri"/>
        <family val="2"/>
        <charset val="238"/>
        <scheme val="minor"/>
      </rPr>
      <t>dolní</t>
    </r>
    <r>
      <rPr>
        <sz val="11"/>
        <color theme="1"/>
        <rFont val="Calibri"/>
        <family val="2"/>
        <charset val="238"/>
        <scheme val="minor"/>
      </rPr>
      <t xml:space="preserve"> 800x2400x600mm, - </t>
    </r>
    <r>
      <rPr>
        <u/>
        <sz val="11"/>
        <color theme="1"/>
        <rFont val="Calibri"/>
        <family val="2"/>
        <charset val="238"/>
        <scheme val="minor"/>
      </rPr>
      <t>horní 700</t>
    </r>
    <r>
      <rPr>
        <sz val="11"/>
        <color theme="1"/>
        <rFont val="Calibri"/>
        <family val="2"/>
        <charset val="238"/>
        <scheme val="minor"/>
      </rPr>
      <t xml:space="preserve">x2000x350mm, PD postforming,součástí dodávky a instalace bude také sklokeramická varná deska se  2 varnými zónami , dvoj dřez nerez bez baterie, dole jedna skříňka zásuvková, ostatní s dvířky, nahoře všechny skříňky s dvířky a dvěma policemi, sokl, pracovní plochu zalištovat ke stěně, včetně napojení odpadů </t>
    </r>
  </si>
  <si>
    <r>
      <t xml:space="preserve">skříň s posuvnými dveřmi, v každé skříni pět nastavitelných polic a v horní části s nádstavci, v nádstavci jedna police , vxšxhl 2500 (1800+700)x3600x500mm </t>
    </r>
    <r>
      <rPr>
        <sz val="11"/>
        <color rgb="FFFF0000"/>
        <rFont val="Calibri"/>
        <family val="2"/>
        <charset val="238"/>
        <scheme val="minor"/>
      </rPr>
      <t>viz. nákres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</si>
  <si>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skříň kombinovaná ,spodní část uzavřená s policí, horní část otevřená s policemi (knihovna) vxšxhl 2600x1500x500mm, sokl </t>
    </r>
    <r>
      <rPr>
        <sz val="11"/>
        <color rgb="FFFF0000"/>
        <rFont val="Calibri"/>
        <family val="2"/>
        <charset val="238"/>
        <scheme val="minor"/>
      </rPr>
      <t>viz nákres</t>
    </r>
  </si>
  <si>
    <t xml:space="preserve">dvoukřídlé uzamykatelné dveře + olištování vestavěné skříně vxš 2500x950mm  </t>
  </si>
  <si>
    <r>
      <t xml:space="preserve">linka kuchyňská (část pro pacienty) vxšxhl - </t>
    </r>
    <r>
      <rPr>
        <u/>
        <sz val="11"/>
        <color theme="1"/>
        <rFont val="Calibri"/>
        <family val="2"/>
        <charset val="238"/>
        <scheme val="minor"/>
      </rPr>
      <t>dolní</t>
    </r>
    <r>
      <rPr>
        <sz val="11"/>
        <color theme="1"/>
        <rFont val="Calibri"/>
        <family val="2"/>
        <charset val="238"/>
        <scheme val="minor"/>
      </rPr>
      <t xml:space="preserve"> 900x2900x600mm, - </t>
    </r>
    <r>
      <rPr>
        <u/>
        <sz val="11"/>
        <color theme="1"/>
        <rFont val="Calibri"/>
        <family val="2"/>
        <charset val="238"/>
        <scheme val="minor"/>
      </rPr>
      <t>horní 700</t>
    </r>
    <r>
      <rPr>
        <sz val="11"/>
        <color theme="1"/>
        <rFont val="Calibri"/>
        <family val="2"/>
        <charset val="238"/>
        <scheme val="minor"/>
      </rPr>
      <t xml:space="preserve">x2000x350mm, PD postforming,součástí dodávky a instalace bude také sklokeramická varná deska se  2 varnými zónami ,dvojdřez cca 55 cm,  dole dvě skříňky zásuvkové, ostatní s dvířky, nahoře všechny skříňky s dvířky a policemi, sokl, pracovní plochu zalištovat ke stěně,  včetně napojení odpadů </t>
    </r>
    <r>
      <rPr>
        <sz val="11"/>
        <color rgb="FFFF0000"/>
        <rFont val="Calibri"/>
        <family val="2"/>
        <charset val="238"/>
        <scheme val="minor"/>
      </rPr>
      <t>viz. nákres</t>
    </r>
  </si>
  <si>
    <r>
      <t xml:space="preserve">skříň dvoudveřová, uzamykatelná  se dvěma policemi vxšhl 1900x800x450mm + nádstavec uzamykatelný s jednou policí vxšxhl 400x900x4500mm, sokl </t>
    </r>
    <r>
      <rPr>
        <sz val="8"/>
        <color theme="1"/>
        <rFont val="Calibri"/>
        <family val="2"/>
        <charset val="238"/>
        <scheme val="minor"/>
      </rPr>
      <t xml:space="preserve">(zhotovit dle stávající) </t>
    </r>
  </si>
  <si>
    <r>
      <t xml:space="preserve">skříň dvoudveřová, uzamykatelná  se dvěma policemi vxšhl 1900x900x450mm + nádstavec uzamykatelný s jednou policí vxšxhl 400x900x4500mm, sokl </t>
    </r>
    <r>
      <rPr>
        <sz val="8"/>
        <color theme="1"/>
        <rFont val="Calibri"/>
        <family val="2"/>
        <charset val="238"/>
        <scheme val="minor"/>
      </rPr>
      <t xml:space="preserve">(zhotovit dle stávající) </t>
    </r>
  </si>
  <si>
    <t>skříň dvoukřídlá s nádstavcem , 6 polic, vxšxhl 2450x1200x600, uzamykatelná skříň i nádstavec , sokl</t>
  </si>
  <si>
    <t xml:space="preserve">regál s pěti policemi, vxšxhl 2400x1200x700mm, sokl </t>
  </si>
  <si>
    <t>regál s pěti policemi, vxšxhl 2400x1200x400mm, v dolní části s uzamykatelnou skříňkou se třemi křídly, sokl</t>
  </si>
  <si>
    <t>regál s pěti policemi, vxšxhl 2400x1200x400m, v dolní části s uzamykatelnou skříňkou se třemi křídly, sokl</t>
  </si>
  <si>
    <t>skříň dvoukřídlá s nádstavcem , 5 polic, vxšxhl 2100(1700+400)x800x700mm,  uzamykatelná skříň i nádstavec , sokl</t>
  </si>
  <si>
    <r>
      <t xml:space="preserve">linka kuchyňská vxšxhl - </t>
    </r>
    <r>
      <rPr>
        <u/>
        <sz val="11"/>
        <color theme="1"/>
        <rFont val="Calibri"/>
        <family val="2"/>
        <charset val="238"/>
        <scheme val="minor"/>
      </rPr>
      <t>dolní</t>
    </r>
    <r>
      <rPr>
        <sz val="11"/>
        <color theme="1"/>
        <rFont val="Calibri"/>
        <family val="2"/>
        <charset val="238"/>
        <scheme val="minor"/>
      </rPr>
      <t xml:space="preserve"> 860x2150x600mm, - </t>
    </r>
    <r>
      <rPr>
        <u/>
        <sz val="11"/>
        <color theme="1"/>
        <rFont val="Calibri"/>
        <family val="2"/>
        <charset val="238"/>
        <scheme val="minor"/>
      </rPr>
      <t>horní 700</t>
    </r>
    <r>
      <rPr>
        <sz val="11"/>
        <color theme="1"/>
        <rFont val="Calibri"/>
        <family val="2"/>
        <charset val="238"/>
        <scheme val="minor"/>
      </rPr>
      <t xml:space="preserve">x2150x320mm, PD postforming, v dolní části  dvě dvoukřídle skříňky s police  + prostor na lednici , dřez s odkapávací plochou , ve vrchní části - dvě dvoukřídlé skříňky s  policemi, jedna jednokřídlá s policemi a krajní otevřená se dvěma policemi , sokl, pracovní plochu zalištovat ke stěně,  včetně napojení odpadů </t>
    </r>
    <r>
      <rPr>
        <sz val="11"/>
        <color rgb="FFFF0000"/>
        <rFont val="Calibri"/>
        <family val="2"/>
        <charset val="238"/>
        <scheme val="minor"/>
      </rPr>
      <t>viz. nákres</t>
    </r>
  </si>
  <si>
    <t>skříň šatní dvoudveřová  s policemi, vxšxhl 2000x900x400mm,  uzamykatelná, sokl</t>
  </si>
  <si>
    <t>skříň šatní dvoudveřová  s policemi, vxšxhl 2000x900x450mm,  uzamykatelná, sokl</t>
  </si>
  <si>
    <t>skříňka zásuvková se třemi šuplíky, pojízdná, vxšxhl 570x450x500mm</t>
  </si>
  <si>
    <t>stůl konferenční vxšxhl 650x1100x550mm</t>
  </si>
  <si>
    <t>stůl vxšxhl 750x1400x550mm</t>
  </si>
  <si>
    <t>stěna věšáková se třemi dvojháčky, vxš 1800x550</t>
  </si>
  <si>
    <t xml:space="preserve">skříň šatní jednodveřová, tyč na ramínka, vxšxhl 2000x600x400mm, uzamykatelná, sokl </t>
  </si>
  <si>
    <t xml:space="preserve">botník se čtyřmi výklopnými šuplíky, v každém šuplíku dvě řady na uložení obuvy, vxšxhl 1500x1000x330mm, sokl </t>
  </si>
  <si>
    <t>skříňka závěsná s posuvnými dvířky, police uprostřed,vxšxhl 500x900x300mm</t>
  </si>
  <si>
    <t>skříň šatní jednodveřová vxšxhl 1900x400x600mm, nahoře s policí, šatní tyč na ramínka ,sokl</t>
  </si>
  <si>
    <t>skříňka otevřená, závěsná, police uprostřed vxšxhl 450x900x300mm</t>
  </si>
  <si>
    <t xml:space="preserve">skříňka otevřená, police uprostřed , vxšxhl 500x600x350mm, sokl </t>
  </si>
  <si>
    <t>kontejner 4zásuvkový, pojízdný, zámek na první zásuvce, vxšxhl 600x430x550mm</t>
  </si>
  <si>
    <t xml:space="preserve">skříňka otevřená se třemi policemi , vxšxhl 1200x600x320mm, sokl </t>
  </si>
  <si>
    <t>stolek noční, v horní části se šuplíkem, vxšxhl 600x400x400mm</t>
  </si>
  <si>
    <t xml:space="preserve">skříň dvoukřídlá nízká, s policemi, vxšxhl 1200x900x450, sokl </t>
  </si>
  <si>
    <t>stůl vxšxhl 750x2800x600mm</t>
  </si>
  <si>
    <t>stůl vxšxhl 600x800x600mm</t>
  </si>
  <si>
    <t>dělící stěna vxš 2620x1200mm</t>
  </si>
  <si>
    <t>JP04</t>
  </si>
  <si>
    <t>JP05</t>
  </si>
  <si>
    <t>JP06</t>
  </si>
  <si>
    <t>JP07</t>
  </si>
  <si>
    <t>JP08</t>
  </si>
  <si>
    <t xml:space="preserve">JP12 </t>
  </si>
  <si>
    <t>JP12a</t>
  </si>
  <si>
    <t>JP13</t>
  </si>
  <si>
    <t xml:space="preserve">JP16 </t>
  </si>
  <si>
    <t xml:space="preserve">JP17 </t>
  </si>
  <si>
    <t xml:space="preserve">JP18 </t>
  </si>
  <si>
    <t>JP19</t>
  </si>
  <si>
    <t>JP21</t>
  </si>
  <si>
    <t>JP22</t>
  </si>
  <si>
    <t>JP23</t>
  </si>
  <si>
    <t>JP25</t>
  </si>
  <si>
    <t>JP26</t>
  </si>
  <si>
    <t>JP27</t>
  </si>
  <si>
    <t>JP28</t>
  </si>
  <si>
    <t>JP29</t>
  </si>
  <si>
    <t>JP30</t>
  </si>
  <si>
    <t>JP31</t>
  </si>
  <si>
    <t>JP32</t>
  </si>
  <si>
    <t>JP33</t>
  </si>
  <si>
    <t>JP34</t>
  </si>
  <si>
    <t>JP35</t>
  </si>
  <si>
    <t>JP36</t>
  </si>
  <si>
    <t>JP37</t>
  </si>
  <si>
    <t>JP38</t>
  </si>
  <si>
    <t>JP09</t>
  </si>
  <si>
    <t>JP39</t>
  </si>
  <si>
    <t>JP41</t>
  </si>
  <si>
    <t>Lékařský pokoj</t>
  </si>
  <si>
    <r>
      <t xml:space="preserve">skříň šatní  vxšxhl 2500x740x600mm </t>
    </r>
    <r>
      <rPr>
        <sz val="11"/>
        <color rgb="FFFF0000"/>
        <rFont val="Calibri"/>
        <family val="2"/>
        <charset val="238"/>
        <scheme val="minor"/>
      </rPr>
      <t>viz nákres</t>
    </r>
  </si>
  <si>
    <r>
      <t>skříň šatní vxšxhl 2500x740x400mm</t>
    </r>
    <r>
      <rPr>
        <sz val="11"/>
        <color rgb="FFFF0000"/>
        <rFont val="Calibri"/>
        <family val="2"/>
        <charset val="238"/>
        <scheme val="minor"/>
      </rPr>
      <t xml:space="preserve"> viz nákres</t>
    </r>
  </si>
  <si>
    <t>skříň s policemi dxšxv 600x400x2100, viz výpis nábytku</t>
  </si>
  <si>
    <t xml:space="preserve">sestava šatních skříněk (40 ks) dxšxv 3100x500x2000, viz výpis nábytku </t>
  </si>
  <si>
    <t xml:space="preserve">jídelní stůl se židlemi , dxšxv 1900x1800x850, viz. výpis nábytku </t>
  </si>
  <si>
    <t>skříň s policemi dxšxv 800x380x2000, viz výpis nábytku</t>
  </si>
  <si>
    <t xml:space="preserve">skříň na podložní mísy dxšxv 900x600x1800 viz. výpis nábytku </t>
  </si>
  <si>
    <t xml:space="preserve">skříň s policí dxšxv 600x450x750, viz. výpis nábytku </t>
  </si>
  <si>
    <t>skříň s policemi dxšxv 900x500x2750, viz výpis nábytku</t>
  </si>
  <si>
    <t xml:space="preserve">skříň s policí dxšxv 400x450x750, viz. výpis nábytku </t>
  </si>
  <si>
    <t xml:space="preserve">stůl pracovní pojízdnýdxšxv 800x450x750, viz. výpis nábytku </t>
  </si>
  <si>
    <t xml:space="preserve">lékárna policová dxšxv 700x600x2000, viz výpis nábytku </t>
  </si>
  <si>
    <t xml:space="preserve">pracovní stůl dxšxv 1350x597x750, viz výpis nábytku </t>
  </si>
  <si>
    <t xml:space="preserve">pracovní stůl dxšxv 1600x597x750, viz výpis nábytku </t>
  </si>
  <si>
    <t xml:space="preserve">police nástěnná dxšxv 1600x298x200, viz výpis nábytku </t>
  </si>
  <si>
    <t xml:space="preserve">skříň policová dxšxv 800x360x2000, viz výpis nábytku </t>
  </si>
  <si>
    <t xml:space="preserve">skříň policová dxšxv 1300x600x2000, viz výpis nábytku </t>
  </si>
  <si>
    <t xml:space="preserve">pracovní stůl dxšxv 1500x597x750, viz výpis nábytku </t>
  </si>
  <si>
    <t xml:space="preserve">pracovní stůl dxšxv 1800x597x750, viz výpis nábytku </t>
  </si>
  <si>
    <t xml:space="preserve">skříň policovádxšxv 800x360x1200, viz výpis nábytku </t>
  </si>
  <si>
    <t xml:space="preserve">police nástěnná dxšxv 1000x300x600, viz výpis nábytku </t>
  </si>
  <si>
    <t xml:space="preserve">stůl pracovní dxšxv 1100x600x750, viz. výpis nábytku </t>
  </si>
  <si>
    <t xml:space="preserve">skříň policová dxšxv 800x360x1200, viz. výpis nábytku </t>
  </si>
  <si>
    <t xml:space="preserve">pracovní stůl dxšxv 1150x600x750, viz. výpis nábytku </t>
  </si>
  <si>
    <t>skříň s policemi dxšxv 600x570x2000, viz výpis nábytku</t>
  </si>
  <si>
    <t xml:space="preserve">konferenční stolek dxšxv 900x900x750, viz. výpis nábytku </t>
  </si>
  <si>
    <t xml:space="preserve">sestava šatních skříněk (8 ks) dxšxv 1600x350x2000, viz výpis nábytku </t>
  </si>
  <si>
    <t xml:space="preserve">sestava šatních skříněk (4 ks) dxšxv 1600x500x2000, viz výpis nábytku </t>
  </si>
  <si>
    <t xml:space="preserve">skříň na podložní mísy dxšxv 500x600x1800 viz. výpis nábytku </t>
  </si>
  <si>
    <t xml:space="preserve">pracovní stůl dxšxv 1450x597x750, viz výpis nábytku </t>
  </si>
  <si>
    <t xml:space="preserve">věšáková stěna dxšxv 500x20x70, viz výpis nábytku </t>
  </si>
  <si>
    <t>skříň s policemi dxšxv 630x450x2000, viz výpis nábytku</t>
  </si>
  <si>
    <t>skříň s policemi dxšxv 1000x600x2750, viz výpis nábytku</t>
  </si>
  <si>
    <r>
      <t xml:space="preserve">skříň dělená , vxšxhl  2500x850x500mm, spodní část otevřená s 1 ks policí  ,horní část  rozdělená na tři samostatné dvoudveřové uzamykatelné skříňky s policí , sokl,  </t>
    </r>
    <r>
      <rPr>
        <sz val="11"/>
        <color rgb="FFFF0000"/>
        <rFont val="Calibri"/>
        <family val="2"/>
        <charset val="238"/>
        <scheme val="minor"/>
      </rPr>
      <t xml:space="preserve">viz fotografie č.1 </t>
    </r>
    <r>
      <rPr>
        <sz val="9"/>
        <rFont val="Calibri"/>
        <family val="2"/>
        <charset val="238"/>
        <scheme val="minor"/>
      </rPr>
      <t xml:space="preserve">( zhotovit dle původního nábytku, pouze s rozdílem že celá stěna bude ve stejné výšce 2500mm hloubce 500mm) </t>
    </r>
  </si>
  <si>
    <r>
      <t xml:space="preserve">skříň kombinovaná , vxšxhl  2500x850x500mm, část samostatné dvoudveřové skříňky - 3 ks, část otevřené skříňky s policemi , sokl, </t>
    </r>
    <r>
      <rPr>
        <sz val="11"/>
        <color rgb="FFFF0000"/>
        <rFont val="Calibri"/>
        <family val="2"/>
        <charset val="238"/>
        <scheme val="minor"/>
      </rPr>
      <t>viz fotografie č.2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( zhotovit dle původního nábytku)</t>
    </r>
  </si>
  <si>
    <r>
      <t xml:space="preserve">skříň šatní ,vxšxhl 2500x430x500mm, dělená na tři části,v nejvyšší z nich tyč na ramínka ,  v daších dvou částech s jednou policí, sokl, </t>
    </r>
    <r>
      <rPr>
        <sz val="11"/>
        <color rgb="FFFF0000"/>
        <rFont val="Calibri"/>
        <family val="2"/>
        <charset val="238"/>
        <scheme val="minor"/>
      </rPr>
      <t xml:space="preserve">viz fotografie č.2 </t>
    </r>
    <r>
      <rPr>
        <sz val="9"/>
        <rFont val="Calibri"/>
        <family val="2"/>
        <charset val="238"/>
        <scheme val="minor"/>
      </rPr>
      <t xml:space="preserve">( zhotovit dle původního nábytku) </t>
    </r>
  </si>
  <si>
    <r>
      <t xml:space="preserve">skříň dvoudveřová dělená na tři samostatné uzamykatelné části, s 1 policí ve dvou častech, vxšxhl 2450x800x600mm,sokl  </t>
    </r>
    <r>
      <rPr>
        <sz val="11"/>
        <color rgb="FFFF0000"/>
        <rFont val="Calibri"/>
        <family val="2"/>
        <charset val="238"/>
        <scheme val="minor"/>
      </rPr>
      <t xml:space="preserve">viz nákres </t>
    </r>
  </si>
  <si>
    <t>skříňka závěsná se třemi křídly, 1 police , vxšxhl 800x1000x300mm</t>
  </si>
  <si>
    <t>skříňka s posuvnými dvířky, police , sokl, vxšxhl 900x900x450mm</t>
  </si>
  <si>
    <r>
      <t xml:space="preserve">šatní skříňky , (5 ks spodních , 5 ks horních ) vxšxhl 1000x400x500mm , 2 ks odvětrávací kolečko, uvnitř tyč na ramínka, 3 ks klíčů ke každé skříňce+ každý ze tří klíčů bude mít označení s číslem k příslušné skříňce např. kolečkem s  </t>
    </r>
    <r>
      <rPr>
        <b/>
        <sz val="11"/>
        <color theme="1"/>
        <rFont val="Calibri"/>
        <family val="2"/>
        <charset val="238"/>
        <scheme val="minor"/>
      </rPr>
      <t>velkým</t>
    </r>
    <r>
      <rPr>
        <sz val="11"/>
        <color theme="1"/>
        <rFont val="Calibri"/>
        <family val="2"/>
        <charset val="238"/>
        <scheme val="minor"/>
      </rPr>
      <t xml:space="preserve"> číslem 1-10  </t>
    </r>
  </si>
  <si>
    <t>šatní skříňka dvoukřídlá,vxšxhl 1200x820x500mm, unitř s jednou policí, uzamykatelná</t>
  </si>
  <si>
    <t>skříňka otevřená s policemi na šanony ,vxšxhl 1550x450x650mm</t>
  </si>
  <si>
    <r>
      <t xml:space="preserve">skříň šatní dvoudveřová, uzamykatelná, police dole , tyč na ramínka,  vxšhl 1900x900x450mm + nádstavec uzamykatelný s jednou policí vxšxhl 400x900x450mm , sokl </t>
    </r>
    <r>
      <rPr>
        <sz val="8"/>
        <color theme="1"/>
        <rFont val="Calibri"/>
        <family val="2"/>
        <charset val="238"/>
        <scheme val="minor"/>
      </rPr>
      <t xml:space="preserve">(zhotovit dle stávající) </t>
    </r>
  </si>
  <si>
    <t>Specifikace a položkový rozpočet</t>
  </si>
  <si>
    <r>
      <t xml:space="preserve"> termín plnění: do  30-ti dnů od písemné výzvy zadavatele </t>
    </r>
    <r>
      <rPr>
        <b/>
        <sz val="8"/>
        <rFont val="Calibri"/>
        <family val="2"/>
        <charset val="238"/>
        <scheme val="minor"/>
      </rPr>
      <t xml:space="preserve">(předpokládaný termín dokončení rekonstrukce 2.NP je 30.4.2021) </t>
    </r>
  </si>
  <si>
    <t>termín plnění - do 6 týdnů od dne podpisu Smlouvy</t>
  </si>
  <si>
    <t>B) Inspekční pokoj, nákres</t>
  </si>
  <si>
    <t>C) Oddělení 39A</t>
  </si>
  <si>
    <t>D) Oddělení 39D JIP</t>
  </si>
  <si>
    <t xml:space="preserve">E) Hemodialýza </t>
  </si>
  <si>
    <r>
      <t xml:space="preserve">linka kuchyňská vxšxhl - </t>
    </r>
    <r>
      <rPr>
        <u/>
        <sz val="11"/>
        <color theme="1"/>
        <rFont val="Calibri"/>
        <family val="2"/>
        <charset val="238"/>
        <scheme val="minor"/>
      </rPr>
      <t>dolní</t>
    </r>
    <r>
      <rPr>
        <sz val="11"/>
        <color theme="1"/>
        <rFont val="Calibri"/>
        <family val="2"/>
        <charset val="238"/>
        <scheme val="minor"/>
      </rPr>
      <t xml:space="preserve"> 900x1200x600mm, - </t>
    </r>
    <r>
      <rPr>
        <u/>
        <sz val="11"/>
        <color theme="1"/>
        <rFont val="Calibri"/>
        <family val="2"/>
        <charset val="238"/>
        <scheme val="minor"/>
      </rPr>
      <t xml:space="preserve">horní </t>
    </r>
    <r>
      <rPr>
        <sz val="11"/>
        <color theme="1"/>
        <rFont val="Calibri"/>
        <family val="2"/>
        <charset val="238"/>
        <scheme val="minor"/>
      </rPr>
      <t>630x1200x350mm, PD postforming, dole jedna skříňka zásuvková, ostatní s dvířky, nahoře všechny skříňky s dvířky a policemi, sokl, pracovní plochu zalištovat ke stěně</t>
    </r>
    <r>
      <rPr>
        <sz val="11"/>
        <color rgb="FFFF0000"/>
        <rFont val="Calibri"/>
        <family val="2"/>
        <charset val="238"/>
        <scheme val="minor"/>
      </rPr>
      <t xml:space="preserve"> viz. nákres</t>
    </r>
  </si>
  <si>
    <r>
      <t xml:space="preserve">vestavěná skříň s nádstavcem , 6 polic pro větší zatížení,vxšxhl 2500(2000+500) x900x600mm , uzamykatelná skříň i nádstavec, sokl, </t>
    </r>
    <r>
      <rPr>
        <sz val="10"/>
        <rFont val="Calibri"/>
        <family val="2"/>
        <charset val="238"/>
        <scheme val="minor"/>
      </rPr>
      <t>(všech pět skříní bude stát vedle sebe )</t>
    </r>
  </si>
  <si>
    <r>
      <t xml:space="preserve">vestavěná skříň s nádstavcem , 6 polic pro větší zatížení,vxšxhl 2500(2000+500) x900x600mm , uzamykatelná skříň i nádstavec, sokl </t>
    </r>
    <r>
      <rPr>
        <sz val="10"/>
        <rFont val="Calibri"/>
        <family val="2"/>
        <charset val="238"/>
        <scheme val="minor"/>
      </rPr>
      <t>(všech pět skříní bude stát vedle sebe )</t>
    </r>
  </si>
  <si>
    <t xml:space="preserve">F) Kartotéka ambulance - stacionář </t>
  </si>
  <si>
    <t>G) Oddělení 39B</t>
  </si>
  <si>
    <t xml:space="preserve">H) Pracovna vrchní sestry </t>
  </si>
  <si>
    <t xml:space="preserve"> 1) Dětská klinika 2.NP </t>
  </si>
  <si>
    <t xml:space="preserve"> 2) III. interní klinika - nefrologická, revmatologická a endokrinologická</t>
  </si>
  <si>
    <t>A) Oddělení 26 respirium</t>
  </si>
  <si>
    <t>B) Oddělení 25 sklad</t>
  </si>
  <si>
    <t>D) Oddělení 24 JIP respirium</t>
  </si>
  <si>
    <t>E) Oddělení 24 JIP sklad</t>
  </si>
  <si>
    <t>F) Oddělení 24 sesterna</t>
  </si>
  <si>
    <t xml:space="preserve">A) Pohotovost </t>
  </si>
  <si>
    <t>B) Pracovna lékařů</t>
  </si>
  <si>
    <t>A) Ambulance HS 0221</t>
  </si>
  <si>
    <t>B) HS 0216 , HS 0213</t>
  </si>
  <si>
    <t xml:space="preserve">3)  Oddělení rehabilitace </t>
  </si>
  <si>
    <t xml:space="preserve"> 4) Klinika plic. nemocí a tuberkulózy</t>
  </si>
  <si>
    <t>5) Klinika ústní, čelistní a obličejové chirurgie</t>
  </si>
  <si>
    <t>termín plnění - do 8 týdnů od dne podpisu Smlouvy</t>
  </si>
  <si>
    <t>termín plnění - do 12 týdnů od dne podpisu Smlouvy</t>
  </si>
  <si>
    <t>6) II.interní klinika – gastroenterologická a geriatrická</t>
  </si>
  <si>
    <t>7) Ubytovna 23</t>
  </si>
  <si>
    <t>8) Ubytovna 31</t>
  </si>
  <si>
    <t xml:space="preserve">9) Byt č.103/Ubytovna 31 </t>
  </si>
  <si>
    <t>10) Ubytovna 51</t>
  </si>
  <si>
    <t>A) Inspekční pokoj, fotografie č. 1, 2</t>
  </si>
  <si>
    <r>
      <t>skříň policová otevřená,vxšxhl 2500x430x500mm, 7 ks polic, sokl ,</t>
    </r>
    <r>
      <rPr>
        <sz val="11"/>
        <color rgb="FFFF0000"/>
        <rFont val="Calibri"/>
        <family val="2"/>
        <charset val="238"/>
        <scheme val="minor"/>
      </rPr>
      <t xml:space="preserve">viz fotografie č.1                                         </t>
    </r>
    <r>
      <rPr>
        <sz val="11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( zhotovit dle původního nábytku )</t>
    </r>
  </si>
  <si>
    <r>
      <t xml:space="preserve">skříň kombinovaná ,  2500x850x500mm, spodní část otevřená s 1 ks policí  ,horní část  rozdělená na tři samostatné dvoudveřové skříňky, sokl,  </t>
    </r>
    <r>
      <rPr>
        <sz val="11"/>
        <color rgb="FFFF0000"/>
        <rFont val="Calibri"/>
        <family val="2"/>
        <charset val="238"/>
        <scheme val="minor"/>
      </rPr>
      <t>viz fotografie č.1</t>
    </r>
    <r>
      <rPr>
        <sz val="11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( zhotovit dle původního nábytku)</t>
    </r>
  </si>
  <si>
    <t>stůl s plnými boky, na každé straně stolu na pevno umístěné čtyři uzamykatelné šuplíky  , vxšxhl 750x1460x730mm</t>
  </si>
  <si>
    <t>tloušťka min. 18 mm, pracovní desky min. tloušťka 25 mm – není-li u položek uvedeno jinak,</t>
  </si>
  <si>
    <t>Nábytek bude vyroben z oboustranně laminované dřevotřísky vhodné pro použití ve zdravotnictví (častá dezinfekce),</t>
  </si>
  <si>
    <t>police delší než 80 cm budou zesílené,</t>
  </si>
  <si>
    <t xml:space="preserve">dekor lamina bude vybrán dle nabídky zhotovitele. Výběr minimálně z 8 dekorů. </t>
  </si>
  <si>
    <t xml:space="preserve">Všechny police budou stavitelné a uložené na kovových čepech pro větší zatížení (cca 50kg na polici), </t>
  </si>
  <si>
    <t xml:space="preserve">dvířka opatřena kovovými úchytkami a dorazovým tlumičem (čočkou), není-li u položek uvedeno jinak, </t>
  </si>
  <si>
    <t xml:space="preserve">nožky kovové (8-10 cm) nebo sokl dle specifikace uvedené v položkovém rozpočtu, </t>
  </si>
  <si>
    <t xml:space="preserve">háčky věšákových stěn kovové, </t>
  </si>
  <si>
    <t xml:space="preserve">hrany ABS 2mm, (0,6 mm) dle specifikace uvedené v položkovém rozpočtu, </t>
  </si>
  <si>
    <t xml:space="preserve">v pracovních deskách stolů budou vyvrtány otvory na kabeláž s krytkami a umístěné dle požadavku uživatelů. </t>
  </si>
  <si>
    <t xml:space="preserve">Zásuvkové kontejnery budou mít všechny zásuvky stejně hluboké, budou opatřeny plnovýsuvem a dorazovým tlumičem dvířek (čočkou) nebo dle specifikace v položkovém rozpočtu. </t>
  </si>
  <si>
    <t xml:space="preserve">Pracovní stoly musí být vyrobeny tak, aby byl zajištěn přístup k zásuvkám a ventilům radiátorů. </t>
  </si>
  <si>
    <t xml:space="preserve">Konstrukce stolů musí být vyrobeny tak, aby se stolové desky neprohýbaly a konstrukce stolů byly stabilní. </t>
  </si>
  <si>
    <t>Součástí montáže bude i napojení odpadů a baterií dřezů.</t>
  </si>
  <si>
    <t>Náklady se servisem spojené včetně dopravy, přepravy apod. ponese v záruční době dodavatel.</t>
  </si>
  <si>
    <t>▪</t>
  </si>
  <si>
    <t>Specifikace</t>
  </si>
  <si>
    <t>podrobný popis a vyobrazení v příloze "výpis nábytku pro Dětskou kliniku", Příloha č. 3a</t>
  </si>
  <si>
    <r>
      <t xml:space="preserve">linka kuchyňská vxšxhl - </t>
    </r>
    <r>
      <rPr>
        <u/>
        <sz val="11"/>
        <color theme="1"/>
        <rFont val="Calibri"/>
        <family val="2"/>
        <charset val="238"/>
        <scheme val="minor"/>
      </rPr>
      <t xml:space="preserve">dolní </t>
    </r>
    <r>
      <rPr>
        <sz val="11"/>
        <color theme="1"/>
        <rFont val="Calibri"/>
        <family val="2"/>
        <charset val="238"/>
        <scheme val="minor"/>
      </rPr>
      <t xml:space="preserve">860x1850x540mm, - </t>
    </r>
    <r>
      <rPr>
        <u/>
        <sz val="11"/>
        <color theme="1"/>
        <rFont val="Calibri"/>
        <family val="2"/>
        <charset val="238"/>
        <scheme val="minor"/>
      </rPr>
      <t>horní</t>
    </r>
    <r>
      <rPr>
        <sz val="11"/>
        <color theme="1"/>
        <rFont val="Calibri"/>
        <family val="2"/>
        <charset val="238"/>
        <scheme val="minor"/>
      </rPr>
      <t xml:space="preserve"> 630x1800x350mm, PD postforming, nerezový dřez bez odkládací plochy, dole jedna skříňka zásuvková,jedna skříňka otevřená se dvěma policemi a  ostatní s dvířky, nahoře všechny skříňky s dvířky a dvěma policemi, jedna skříňka nižší - nad digestoř s policí, sokl, pracovní plochu zalištovat ke stěně, včetně napojení odpadů a dodání digestoře s uhlíkovým filtrem  (přesný rozměr kuchyňské linky - dle stávajících linek) </t>
    </r>
    <r>
      <rPr>
        <sz val="11"/>
        <color rgb="FFFF0000"/>
        <rFont val="Calibri"/>
        <family val="2"/>
        <charset val="238"/>
        <scheme val="minor"/>
      </rPr>
      <t>viz. příloha č. 3a</t>
    </r>
  </si>
  <si>
    <r>
      <t xml:space="preserve">linka kuchyňská vxšxhl - </t>
    </r>
    <r>
      <rPr>
        <u/>
        <sz val="11"/>
        <color theme="1"/>
        <rFont val="Calibri"/>
        <family val="2"/>
        <charset val="238"/>
        <scheme val="minor"/>
      </rPr>
      <t>dolní</t>
    </r>
    <r>
      <rPr>
        <sz val="11"/>
        <color theme="1"/>
        <rFont val="Calibri"/>
        <family val="2"/>
        <charset val="238"/>
        <scheme val="minor"/>
      </rPr>
      <t xml:space="preserve"> 860x1800x550mm, - </t>
    </r>
    <r>
      <rPr>
        <u/>
        <sz val="11"/>
        <color theme="1"/>
        <rFont val="Calibri"/>
        <family val="2"/>
        <charset val="238"/>
        <scheme val="minor"/>
      </rPr>
      <t xml:space="preserve">horní </t>
    </r>
    <r>
      <rPr>
        <sz val="11"/>
        <color theme="1"/>
        <rFont val="Calibri"/>
        <family val="2"/>
        <charset val="238"/>
        <scheme val="minor"/>
      </rPr>
      <t xml:space="preserve">630x1800x350mm, PD postforming, nerez dřez bez baterie, dole jedna skříňka zásuvková, ostatní s dvířky, nahoře všechny skříňky s dvířky a dvěma policemi, sokl, pracovní plochu zalištovat ke stěně, včetně napojení odpadů (přesný rozměr kuchyňské linky  - dle stávajících linek) </t>
    </r>
    <r>
      <rPr>
        <sz val="11"/>
        <color rgb="FFFF0000"/>
        <rFont val="Calibri"/>
        <family val="2"/>
        <charset val="238"/>
        <scheme val="minor"/>
      </rPr>
      <t>viz. příloha č.3a</t>
    </r>
  </si>
  <si>
    <r>
      <t xml:space="preserve">linka kuchyňská vxšxhl - </t>
    </r>
    <r>
      <rPr>
        <u/>
        <sz val="11"/>
        <color theme="1"/>
        <rFont val="Calibri"/>
        <family val="2"/>
        <charset val="238"/>
        <scheme val="minor"/>
      </rPr>
      <t xml:space="preserve">dolní </t>
    </r>
    <r>
      <rPr>
        <sz val="11"/>
        <color theme="1"/>
        <rFont val="Calibri"/>
        <family val="2"/>
        <charset val="238"/>
        <scheme val="minor"/>
      </rPr>
      <t xml:space="preserve">860x2210x600mm, - </t>
    </r>
    <r>
      <rPr>
        <u/>
        <sz val="11"/>
        <color theme="1"/>
        <rFont val="Calibri"/>
        <family val="2"/>
        <charset val="238"/>
        <scheme val="minor"/>
      </rPr>
      <t>horní</t>
    </r>
    <r>
      <rPr>
        <sz val="11"/>
        <color theme="1"/>
        <rFont val="Calibri"/>
        <family val="2"/>
        <charset val="238"/>
        <scheme val="minor"/>
      </rPr>
      <t xml:space="preserve"> 620x2780x340mm, PD postforming, nerezový dřez s odkládací plochou , dole jedna skříňka zásuvková, ostatní s dvířky, nahoře všechny skříňky s dvířky a dvěma policemi, jedna skříňka nižší - nad digestoř s policí, sokl, pracovní plochu zalištovat ke stěně, včetně napojení odpadů a dodání digestoře s uhlíkovým filtrem  (přesný rozměr kuchyňské linky - dle stávajících linek) </t>
    </r>
    <r>
      <rPr>
        <sz val="11"/>
        <color rgb="FFFF0000"/>
        <rFont val="Calibri"/>
        <family val="2"/>
        <charset val="238"/>
        <scheme val="minor"/>
      </rPr>
      <t xml:space="preserve"> viz. příloha č. 3a</t>
    </r>
  </si>
  <si>
    <r>
      <t xml:space="preserve">linka kuchyňská rohová vxšxhl - </t>
    </r>
    <r>
      <rPr>
        <u/>
        <sz val="11"/>
        <color theme="1"/>
        <rFont val="Calibri"/>
        <family val="2"/>
        <charset val="238"/>
        <scheme val="minor"/>
      </rPr>
      <t>dolní  900</t>
    </r>
    <r>
      <rPr>
        <sz val="11"/>
        <color theme="1"/>
        <rFont val="Calibri"/>
        <family val="2"/>
        <charset val="238"/>
        <scheme val="minor"/>
      </rPr>
      <t xml:space="preserve">x1900(2000)x600mm, - </t>
    </r>
    <r>
      <rPr>
        <u/>
        <sz val="11"/>
        <color theme="1"/>
        <rFont val="Calibri"/>
        <family val="2"/>
        <charset val="238"/>
        <scheme val="minor"/>
      </rPr>
      <t>horní</t>
    </r>
    <r>
      <rPr>
        <sz val="11"/>
        <color theme="1"/>
        <rFont val="Calibri"/>
        <family val="2"/>
        <charset val="238"/>
        <scheme val="minor"/>
      </rPr>
      <t xml:space="preserve"> 700x1500(1500)x300mm, PD postforming, nerez dřez bez baterie, </t>
    </r>
    <r>
      <rPr>
        <u/>
        <sz val="11"/>
        <color theme="1"/>
        <rFont val="Calibri"/>
        <family val="2"/>
        <charset val="238"/>
        <scheme val="minor"/>
      </rPr>
      <t xml:space="preserve">ve spodní části </t>
    </r>
    <r>
      <rPr>
        <sz val="11"/>
        <color theme="1"/>
        <rFont val="Calibri"/>
        <family val="2"/>
        <charset val="238"/>
        <scheme val="minor"/>
      </rPr>
      <t xml:space="preserve">jedna skříňka zásuvková, ostatní s dvířky,sokl,   </t>
    </r>
    <r>
      <rPr>
        <u/>
        <sz val="11"/>
        <color theme="1"/>
        <rFont val="Calibri"/>
        <family val="2"/>
        <charset val="238"/>
        <scheme val="minor"/>
      </rPr>
      <t xml:space="preserve"> v horní části</t>
    </r>
    <r>
      <rPr>
        <sz val="11"/>
        <color theme="1"/>
        <rFont val="Calibri"/>
        <family val="2"/>
        <charset val="238"/>
        <scheme val="minor"/>
      </rPr>
      <t xml:space="preserve"> všechny skříňky s dvířky a dvěma policemi, pracovní plochu zalištovat ke stěně, včetně napojení odpadů (uvedené spotřebiče v nákresu nejsou součásti dodávky) </t>
    </r>
    <r>
      <rPr>
        <sz val="11"/>
        <color rgb="FFFF0000"/>
        <rFont val="Calibri"/>
        <family val="2"/>
        <charset val="238"/>
        <scheme val="minor"/>
      </rPr>
      <t>viz. příloha č.3a</t>
    </r>
  </si>
  <si>
    <t>Cena celkem</t>
  </si>
  <si>
    <t>VZMR VZ-2021-000077</t>
  </si>
  <si>
    <t>Rozměry nábytku  jsou orientační a nábytek je nutné před výrobou zaměřit.</t>
  </si>
  <si>
    <t xml:space="preserve">Uvedené ceny jednotlivých položek nábytku jsou konečné a zahrnují veškeré náklady, včetně zaměření, dopravy, montáže, kotvení nábytku, napojení odpadů dřezů a následného úklidu v místě plnění. </t>
  </si>
  <si>
    <t>Výroba a montáž nábytku 2021</t>
  </si>
  <si>
    <t>Specifikace nábytku pro 2. NP Dětské kliniky uvedena v dokumentu „Výpis a schéma nábytku pro Dětskou kliniku 2.NP“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</si>
</sst>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.5"/>
      <color rgb="FF1D1D1B"/>
      <name val="Calibri"/>
      <family val="2"/>
      <charset val="23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8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3" fillId="0" borderId="0"/>
    <xf numFmtId="0" fontId="1" fillId="0" borderId="0"/>
    <xf numFmtId="0" fontId="2" fillId="0" borderId="0"/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26" fillId="26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24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3" fillId="24" borderId="10" xfId="1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right" vertical="center"/>
    </xf>
    <xf numFmtId="0" fontId="21" fillId="25" borderId="15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 vertical="center" wrapText="1"/>
    </xf>
    <xf numFmtId="0" fontId="23" fillId="0" borderId="10" xfId="1" applyFont="1" applyFill="1" applyBorder="1" applyAlignment="1">
      <alignment vertical="center" wrapText="1"/>
    </xf>
    <xf numFmtId="0" fontId="23" fillId="24" borderId="12" xfId="1" applyFont="1" applyFill="1" applyBorder="1" applyAlignment="1">
      <alignment vertical="center" wrapText="1"/>
    </xf>
    <xf numFmtId="0" fontId="0" fillId="24" borderId="18" xfId="0" applyFill="1" applyBorder="1" applyAlignment="1">
      <alignment horizontal="left" vertical="center" wrapText="1"/>
    </xf>
    <xf numFmtId="0" fontId="22" fillId="0" borderId="19" xfId="0" applyFont="1" applyBorder="1" applyAlignment="1">
      <alignment horizontal="right" vertical="center"/>
    </xf>
    <xf numFmtId="0" fontId="21" fillId="25" borderId="16" xfId="0" applyFont="1" applyFill="1" applyBorder="1" applyAlignment="1">
      <alignment horizontal="center" vertical="center" wrapText="1"/>
    </xf>
    <xf numFmtId="0" fontId="21" fillId="25" borderId="17" xfId="0" applyFont="1" applyFill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 wrapText="1"/>
    </xf>
    <xf numFmtId="0" fontId="24" fillId="0" borderId="10" xfId="1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3" fillId="0" borderId="11" xfId="1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2" fillId="29" borderId="11" xfId="0" applyFont="1" applyFill="1" applyBorder="1" applyAlignment="1">
      <alignment horizontal="center" vertical="center"/>
    </xf>
    <xf numFmtId="0" fontId="23" fillId="29" borderId="11" xfId="0" applyFont="1" applyFill="1" applyBorder="1" applyAlignment="1">
      <alignment horizontal="right" vertical="center"/>
    </xf>
    <xf numFmtId="0" fontId="23" fillId="29" borderId="11" xfId="31" applyFont="1" applyFill="1" applyBorder="1" applyAlignment="1">
      <alignment horizontal="right" vertical="center"/>
    </xf>
    <xf numFmtId="0" fontId="23" fillId="29" borderId="11" xfId="1" applyFont="1" applyFill="1" applyBorder="1" applyAlignment="1">
      <alignment horizontal="right" vertical="center"/>
    </xf>
    <xf numFmtId="0" fontId="22" fillId="29" borderId="10" xfId="1" applyFont="1" applyFill="1" applyBorder="1" applyAlignment="1">
      <alignment vertical="center" wrapText="1"/>
    </xf>
    <xf numFmtId="0" fontId="22" fillId="29" borderId="10" xfId="0" applyFont="1" applyFill="1" applyBorder="1" applyAlignment="1">
      <alignment horizontal="center" vertical="center"/>
    </xf>
    <xf numFmtId="0" fontId="21" fillId="25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24" borderId="0" xfId="0" applyFont="1" applyFill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1" fillId="25" borderId="15" xfId="0" applyFont="1" applyFill="1" applyBorder="1" applyAlignment="1">
      <alignment horizontal="center" vertical="center" wrapText="1"/>
    </xf>
    <xf numFmtId="0" fontId="23" fillId="0" borderId="10" xfId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21" fillId="25" borderId="16" xfId="0" applyFont="1" applyFill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3" fillId="0" borderId="12" xfId="1" applyFont="1" applyFill="1" applyBorder="1" applyAlignment="1">
      <alignment vertical="center" wrapText="1"/>
    </xf>
    <xf numFmtId="0" fontId="24" fillId="0" borderId="10" xfId="1" applyFont="1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22" fillId="27" borderId="10" xfId="1" applyFont="1" applyFill="1" applyBorder="1" applyAlignment="1">
      <alignment vertical="center"/>
    </xf>
    <xf numFmtId="0" fontId="28" fillId="27" borderId="10" xfId="1" applyFont="1" applyFill="1" applyBorder="1" applyAlignment="1">
      <alignment vertical="center"/>
    </xf>
    <xf numFmtId="0" fontId="29" fillId="25" borderId="10" xfId="0" applyFont="1" applyFill="1" applyBorder="1" applyAlignment="1">
      <alignment vertical="center"/>
    </xf>
    <xf numFmtId="0" fontId="21" fillId="28" borderId="10" xfId="0" applyFont="1" applyFill="1" applyBorder="1" applyAlignment="1">
      <alignment vertical="center"/>
    </xf>
    <xf numFmtId="0" fontId="24" fillId="0" borderId="12" xfId="1" applyFont="1" applyFill="1" applyBorder="1" applyAlignment="1">
      <alignment vertical="center" wrapText="1"/>
    </xf>
    <xf numFmtId="0" fontId="23" fillId="24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22" fillId="24" borderId="12" xfId="0" applyFont="1" applyFill="1" applyBorder="1" applyAlignment="1">
      <alignment horizontal="center" vertical="center"/>
    </xf>
    <xf numFmtId="0" fontId="0" fillId="24" borderId="12" xfId="0" applyFill="1" applyBorder="1" applyAlignment="1">
      <alignment horizontal="left" vertical="center" wrapText="1"/>
    </xf>
    <xf numFmtId="0" fontId="0" fillId="24" borderId="11" xfId="0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center" vertical="center"/>
    </xf>
    <xf numFmtId="43" fontId="23" fillId="0" borderId="10" xfId="0" applyNumberFormat="1" applyFont="1" applyFill="1" applyBorder="1" applyAlignment="1">
      <alignment horizontal="right" vertical="center"/>
    </xf>
    <xf numFmtId="43" fontId="23" fillId="0" borderId="10" xfId="31" applyNumberFormat="1" applyFont="1" applyFill="1" applyBorder="1" applyAlignment="1">
      <alignment horizontal="right" vertical="center"/>
    </xf>
    <xf numFmtId="43" fontId="23" fillId="0" borderId="12" xfId="0" applyNumberFormat="1" applyFont="1" applyFill="1" applyBorder="1" applyAlignment="1">
      <alignment horizontal="right" vertical="center"/>
    </xf>
    <xf numFmtId="43" fontId="23" fillId="0" borderId="12" xfId="31" applyNumberFormat="1" applyFont="1" applyFill="1" applyBorder="1" applyAlignment="1">
      <alignment horizontal="right" vertical="center"/>
    </xf>
    <xf numFmtId="43" fontId="23" fillId="0" borderId="10" xfId="1" applyNumberFormat="1" applyFont="1" applyFill="1" applyBorder="1" applyAlignment="1">
      <alignment horizontal="right" vertical="center"/>
    </xf>
    <xf numFmtId="43" fontId="23" fillId="0" borderId="12" xfId="1" applyNumberFormat="1" applyFont="1" applyFill="1" applyBorder="1" applyAlignment="1">
      <alignment horizontal="right" vertical="center"/>
    </xf>
    <xf numFmtId="43" fontId="23" fillId="29" borderId="10" xfId="0" applyNumberFormat="1" applyFont="1" applyFill="1" applyBorder="1" applyAlignment="1">
      <alignment horizontal="right" vertical="center"/>
    </xf>
    <xf numFmtId="43" fontId="23" fillId="29" borderId="10" xfId="31" applyNumberFormat="1" applyFont="1" applyFill="1" applyBorder="1" applyAlignment="1">
      <alignment horizontal="right" vertical="center"/>
    </xf>
    <xf numFmtId="43" fontId="23" fillId="29" borderId="10" xfId="1" applyNumberFormat="1" applyFont="1" applyFill="1" applyBorder="1" applyAlignment="1">
      <alignment horizontal="right" vertical="center"/>
    </xf>
    <xf numFmtId="43" fontId="29" fillId="25" borderId="10" xfId="0" applyNumberFormat="1" applyFont="1" applyFill="1" applyBorder="1" applyAlignment="1">
      <alignment vertical="center"/>
    </xf>
    <xf numFmtId="43" fontId="23" fillId="29" borderId="11" xfId="0" applyNumberFormat="1" applyFont="1" applyFill="1" applyBorder="1" applyAlignment="1">
      <alignment horizontal="right" vertical="center"/>
    </xf>
    <xf numFmtId="43" fontId="23" fillId="29" borderId="11" xfId="31" applyNumberFormat="1" applyFont="1" applyFill="1" applyBorder="1" applyAlignment="1">
      <alignment horizontal="right" vertical="center"/>
    </xf>
    <xf numFmtId="43" fontId="23" fillId="29" borderId="11" xfId="1" applyNumberFormat="1" applyFont="1" applyFill="1" applyBorder="1" applyAlignment="1">
      <alignment horizontal="right" vertical="center"/>
    </xf>
    <xf numFmtId="43" fontId="23" fillId="24" borderId="10" xfId="0" applyNumberFormat="1" applyFont="1" applyFill="1" applyBorder="1" applyAlignment="1">
      <alignment horizontal="right" vertical="center"/>
    </xf>
    <xf numFmtId="43" fontId="23" fillId="24" borderId="10" xfId="31" applyNumberFormat="1" applyFont="1" applyFill="1" applyBorder="1" applyAlignment="1">
      <alignment horizontal="right" vertical="center"/>
    </xf>
    <xf numFmtId="43" fontId="23" fillId="24" borderId="10" xfId="1" applyNumberFormat="1" applyFont="1" applyFill="1" applyBorder="1" applyAlignment="1">
      <alignment horizontal="right" vertical="center"/>
    </xf>
    <xf numFmtId="43" fontId="23" fillId="24" borderId="18" xfId="0" applyNumberFormat="1" applyFont="1" applyFill="1" applyBorder="1" applyAlignment="1">
      <alignment horizontal="right" vertical="center"/>
    </xf>
    <xf numFmtId="43" fontId="23" fillId="24" borderId="18" xfId="31" applyNumberFormat="1" applyFont="1" applyFill="1" applyBorder="1" applyAlignment="1">
      <alignment horizontal="right" vertical="center"/>
    </xf>
    <xf numFmtId="43" fontId="23" fillId="24" borderId="18" xfId="1" applyNumberFormat="1" applyFont="1" applyFill="1" applyBorder="1" applyAlignment="1">
      <alignment horizontal="right" vertical="center"/>
    </xf>
    <xf numFmtId="43" fontId="23" fillId="24" borderId="11" xfId="0" applyNumberFormat="1" applyFont="1" applyFill="1" applyBorder="1" applyAlignment="1">
      <alignment horizontal="right" vertical="center"/>
    </xf>
    <xf numFmtId="43" fontId="23" fillId="24" borderId="11" xfId="31" applyNumberFormat="1" applyFont="1" applyFill="1" applyBorder="1" applyAlignment="1">
      <alignment horizontal="right" vertical="center"/>
    </xf>
    <xf numFmtId="43" fontId="23" fillId="24" borderId="11" xfId="1" applyNumberFormat="1" applyFont="1" applyFill="1" applyBorder="1" applyAlignment="1">
      <alignment horizontal="right" vertical="center"/>
    </xf>
    <xf numFmtId="0" fontId="22" fillId="24" borderId="0" xfId="1" applyFont="1" applyFill="1" applyBorder="1" applyAlignment="1">
      <alignment vertical="center" wrapText="1"/>
    </xf>
    <xf numFmtId="0" fontId="22" fillId="24" borderId="31" xfId="1" applyFont="1" applyFill="1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0" fontId="21" fillId="31" borderId="10" xfId="0" applyFont="1" applyFill="1" applyBorder="1" applyAlignment="1">
      <alignment horizontal="center" vertical="center" wrapText="1"/>
    </xf>
    <xf numFmtId="0" fontId="22" fillId="31" borderId="10" xfId="0" applyFont="1" applyFill="1" applyBorder="1" applyAlignment="1">
      <alignment horizontal="center" vertical="center"/>
    </xf>
    <xf numFmtId="43" fontId="23" fillId="31" borderId="10" xfId="0" applyNumberFormat="1" applyFont="1" applyFill="1" applyBorder="1" applyAlignment="1">
      <alignment horizontal="right" vertical="center"/>
    </xf>
    <xf numFmtId="43" fontId="23" fillId="31" borderId="10" xfId="31" applyNumberFormat="1" applyFont="1" applyFill="1" applyBorder="1" applyAlignment="1">
      <alignment horizontal="right" vertical="center"/>
    </xf>
    <xf numFmtId="0" fontId="20" fillId="31" borderId="10" xfId="0" applyFont="1" applyFill="1" applyBorder="1" applyAlignment="1">
      <alignment horizontal="left" vertical="center" wrapText="1"/>
    </xf>
    <xf numFmtId="43" fontId="39" fillId="31" borderId="10" xfId="31" applyNumberFormat="1" applyFont="1" applyFill="1" applyBorder="1" applyAlignment="1">
      <alignment horizontal="right" vertical="center"/>
    </xf>
    <xf numFmtId="0" fontId="21" fillId="29" borderId="30" xfId="46" applyFont="1" applyFill="1" applyBorder="1" applyAlignment="1">
      <alignment horizontal="left" vertical="center" wrapText="1"/>
    </xf>
    <xf numFmtId="0" fontId="21" fillId="29" borderId="21" xfId="46" applyFont="1" applyFill="1" applyBorder="1" applyAlignment="1">
      <alignment horizontal="left" vertical="center" wrapText="1"/>
    </xf>
    <xf numFmtId="0" fontId="22" fillId="29" borderId="30" xfId="1" applyFont="1" applyFill="1" applyBorder="1" applyAlignment="1">
      <alignment horizontal="left" vertical="center" wrapText="1"/>
    </xf>
    <xf numFmtId="0" fontId="22" fillId="29" borderId="21" xfId="1" applyFont="1" applyFill="1" applyBorder="1" applyAlignment="1">
      <alignment horizontal="left" vertical="center" wrapText="1"/>
    </xf>
    <xf numFmtId="0" fontId="22" fillId="29" borderId="10" xfId="1" applyFont="1" applyFill="1" applyBorder="1" applyAlignment="1">
      <alignment horizontal="left" vertical="center" wrapText="1"/>
    </xf>
    <xf numFmtId="0" fontId="21" fillId="29" borderId="30" xfId="0" applyFont="1" applyFill="1" applyBorder="1" applyAlignment="1">
      <alignment horizontal="left" vertical="center" wrapText="1"/>
    </xf>
    <xf numFmtId="0" fontId="21" fillId="29" borderId="21" xfId="0" applyFont="1" applyFill="1" applyBorder="1" applyAlignment="1">
      <alignment horizontal="left" vertical="center" wrapText="1"/>
    </xf>
    <xf numFmtId="0" fontId="21" fillId="29" borderId="27" xfId="46" applyFont="1" applyFill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/>
    </xf>
    <xf numFmtId="0" fontId="22" fillId="0" borderId="28" xfId="0" applyFont="1" applyBorder="1" applyAlignment="1">
      <alignment horizontal="right" vertical="center"/>
    </xf>
    <xf numFmtId="0" fontId="22" fillId="28" borderId="27" xfId="1" applyFont="1" applyFill="1" applyBorder="1" applyAlignment="1">
      <alignment horizontal="center" vertical="center" wrapText="1"/>
    </xf>
    <xf numFmtId="0" fontId="22" fillId="28" borderId="29" xfId="1" applyFont="1" applyFill="1" applyBorder="1" applyAlignment="1">
      <alignment horizontal="center" vertical="center" wrapText="1"/>
    </xf>
    <xf numFmtId="0" fontId="22" fillId="28" borderId="21" xfId="1" applyFont="1" applyFill="1" applyBorder="1" applyAlignment="1">
      <alignment horizontal="center" vertical="center" wrapText="1"/>
    </xf>
    <xf numFmtId="0" fontId="21" fillId="28" borderId="27" xfId="0" applyFont="1" applyFill="1" applyBorder="1" applyAlignment="1">
      <alignment horizontal="center" vertical="center"/>
    </xf>
    <xf numFmtId="0" fontId="21" fillId="28" borderId="29" xfId="0" applyFont="1" applyFill="1" applyBorder="1" applyAlignment="1">
      <alignment horizontal="center" vertical="center"/>
    </xf>
    <xf numFmtId="0" fontId="21" fillId="28" borderId="21" xfId="0" applyFont="1" applyFill="1" applyBorder="1" applyAlignment="1">
      <alignment horizontal="center" vertical="center"/>
    </xf>
    <xf numFmtId="0" fontId="21" fillId="28" borderId="27" xfId="0" applyFont="1" applyFill="1" applyBorder="1" applyAlignment="1">
      <alignment horizontal="left" vertical="center"/>
    </xf>
    <xf numFmtId="0" fontId="21" fillId="28" borderId="21" xfId="0" applyFont="1" applyFill="1" applyBorder="1" applyAlignment="1">
      <alignment horizontal="left" vertical="center"/>
    </xf>
    <xf numFmtId="0" fontId="22" fillId="25" borderId="25" xfId="31" applyFont="1" applyFill="1" applyBorder="1" applyAlignment="1">
      <alignment horizontal="center" vertical="center" wrapText="1"/>
    </xf>
    <xf numFmtId="0" fontId="22" fillId="25" borderId="26" xfId="31" applyFont="1" applyFill="1" applyBorder="1" applyAlignment="1">
      <alignment horizontal="center" vertical="center" wrapText="1"/>
    </xf>
    <xf numFmtId="0" fontId="22" fillId="25" borderId="24" xfId="31" applyFont="1" applyFill="1" applyBorder="1" applyAlignment="1">
      <alignment horizontal="center" vertical="center" wrapText="1"/>
    </xf>
    <xf numFmtId="0" fontId="22" fillId="25" borderId="18" xfId="31" applyFont="1" applyFill="1" applyBorder="1" applyAlignment="1">
      <alignment horizontal="center" vertical="center" wrapText="1"/>
    </xf>
    <xf numFmtId="49" fontId="22" fillId="25" borderId="22" xfId="31" applyNumberFormat="1" applyFont="1" applyFill="1" applyBorder="1" applyAlignment="1">
      <alignment horizontal="center" vertical="center" wrapText="1"/>
    </xf>
    <xf numFmtId="49" fontId="22" fillId="25" borderId="17" xfId="31" applyNumberFormat="1" applyFont="1" applyFill="1" applyBorder="1" applyAlignment="1">
      <alignment horizontal="center" vertical="center" wrapText="1"/>
    </xf>
    <xf numFmtId="0" fontId="22" fillId="25" borderId="23" xfId="31" applyFont="1" applyFill="1" applyBorder="1" applyAlignment="1">
      <alignment horizontal="center" vertical="center"/>
    </xf>
    <xf numFmtId="0" fontId="22" fillId="25" borderId="12" xfId="31" applyFont="1" applyFill="1" applyBorder="1" applyAlignment="1">
      <alignment horizontal="center" vertical="center"/>
    </xf>
    <xf numFmtId="49" fontId="22" fillId="25" borderId="23" xfId="31" applyNumberFormat="1" applyFont="1" applyFill="1" applyBorder="1" applyAlignment="1">
      <alignment horizontal="center" vertical="center" wrapText="1"/>
    </xf>
    <xf numFmtId="49" fontId="22" fillId="25" borderId="12" xfId="31" applyNumberFormat="1" applyFont="1" applyFill="1" applyBorder="1" applyAlignment="1">
      <alignment horizontal="center" vertical="center" wrapText="1"/>
    </xf>
    <xf numFmtId="0" fontId="22" fillId="28" borderId="27" xfId="1" applyFont="1" applyFill="1" applyBorder="1" applyAlignment="1">
      <alignment horizontal="left" vertical="center" wrapText="1"/>
    </xf>
    <xf numFmtId="0" fontId="22" fillId="28" borderId="21" xfId="1" applyFont="1" applyFill="1" applyBorder="1" applyAlignment="1">
      <alignment horizontal="left" vertical="center" wrapText="1"/>
    </xf>
    <xf numFmtId="0" fontId="35" fillId="27" borderId="27" xfId="1" applyFont="1" applyFill="1" applyBorder="1" applyAlignment="1">
      <alignment horizontal="left" vertical="center"/>
    </xf>
    <xf numFmtId="0" fontId="35" fillId="27" borderId="21" xfId="1" applyFont="1" applyFill="1" applyBorder="1" applyAlignment="1">
      <alignment horizontal="left" vertical="center"/>
    </xf>
    <xf numFmtId="0" fontId="22" fillId="28" borderId="27" xfId="1" applyFont="1" applyFill="1" applyBorder="1" applyAlignment="1">
      <alignment horizontal="left"/>
    </xf>
    <xf numFmtId="0" fontId="22" fillId="28" borderId="21" xfId="1" applyFont="1" applyFill="1" applyBorder="1" applyAlignment="1">
      <alignment horizontal="left"/>
    </xf>
    <xf numFmtId="0" fontId="34" fillId="28" borderId="21" xfId="0" applyFont="1" applyFill="1" applyBorder="1" applyAlignment="1">
      <alignment horizontal="left" vertical="center"/>
    </xf>
    <xf numFmtId="0" fontId="22" fillId="29" borderId="27" xfId="1" applyFont="1" applyFill="1" applyBorder="1" applyAlignment="1">
      <alignment horizontal="left" vertical="center" wrapText="1"/>
    </xf>
    <xf numFmtId="0" fontId="21" fillId="28" borderId="27" xfId="0" applyFont="1" applyFill="1" applyBorder="1" applyAlignment="1">
      <alignment horizontal="left" vertical="center" wrapText="1"/>
    </xf>
    <xf numFmtId="0" fontId="21" fillId="28" borderId="21" xfId="0" applyFont="1" applyFill="1" applyBorder="1" applyAlignment="1">
      <alignment horizontal="left" vertical="center" wrapText="1"/>
    </xf>
    <xf numFmtId="0" fontId="37" fillId="30" borderId="10" xfId="0" applyFont="1" applyFill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 wrapText="1"/>
    </xf>
    <xf numFmtId="0" fontId="37" fillId="0" borderId="10" xfId="47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 wrapText="1"/>
    </xf>
  </cellXfs>
  <cellStyles count="48">
    <cellStyle name="20 % – Zvýraznění1 2" xfId="2"/>
    <cellStyle name="20 % – Zvýraznění2 2" xfId="3"/>
    <cellStyle name="20 % – Zvýraznění3 2" xfId="4"/>
    <cellStyle name="20 % – Zvýraznění4 2" xfId="5"/>
    <cellStyle name="20 % – Zvýraznění5 2" xfId="6"/>
    <cellStyle name="20 % – Zvýraznění6" xfId="46" builtinId="50"/>
    <cellStyle name="20 % – Zvýraznění6 2" xfId="7"/>
    <cellStyle name="40 % – Zvýraznění1 2" xfId="8"/>
    <cellStyle name="40 % – Zvýraznění2 2" xfId="9"/>
    <cellStyle name="40 % – Zvýraznění3 2" xfId="10"/>
    <cellStyle name="40 % – Zvýraznění4 2" xfId="11"/>
    <cellStyle name="40 % – Zvýraznění5 2" xfId="12"/>
    <cellStyle name="40 % – Zvýraznění6 2" xfId="13"/>
    <cellStyle name="60 % – Zvýraznění1 2" xfId="14"/>
    <cellStyle name="60 % – Zvýraznění2 2" xfId="15"/>
    <cellStyle name="60 % – Zvýraznění3 2" xfId="16"/>
    <cellStyle name="60 % – Zvýraznění4 2" xfId="17"/>
    <cellStyle name="60 % – Zvýraznění5 2" xfId="18"/>
    <cellStyle name="60 % – Zvýraznění6 2" xfId="19"/>
    <cellStyle name="Celkem 2" xfId="20"/>
    <cellStyle name="Hypertextový odkaz" xfId="47" builtinId="8"/>
    <cellStyle name="Chybně 2" xfId="21"/>
    <cellStyle name="Kontrolní buňka 2" xfId="22"/>
    <cellStyle name="Nadpis 1 2" xfId="23"/>
    <cellStyle name="Nadpis 2 2" xfId="24"/>
    <cellStyle name="Nadpis 3 2" xfId="25"/>
    <cellStyle name="Nadpis 4 2" xfId="26"/>
    <cellStyle name="Název 2" xfId="27"/>
    <cellStyle name="Neutrální 2" xfId="28"/>
    <cellStyle name="Normální" xfId="0" builtinId="0"/>
    <cellStyle name="normální 2" xfId="29"/>
    <cellStyle name="normální 2 2" xfId="30"/>
    <cellStyle name="normální 3" xfId="1"/>
    <cellStyle name="normální_Sešit1" xfId="31"/>
    <cellStyle name="Poznámka 2" xfId="32"/>
    <cellStyle name="Propojená buňka 2" xfId="33"/>
    <cellStyle name="Správně 2" xfId="34"/>
    <cellStyle name="Text upozornění 2" xfId="35"/>
    <cellStyle name="Vstup 2" xfId="36"/>
    <cellStyle name="Výpočet 2" xfId="37"/>
    <cellStyle name="Výstup 2" xfId="38"/>
    <cellStyle name="Vysvětlující text 2" xfId="39"/>
    <cellStyle name="Zvýraznění 1 2" xfId="40"/>
    <cellStyle name="Zvýraznění 2 2" xfId="41"/>
    <cellStyle name="Zvýraznění 3 2" xfId="42"/>
    <cellStyle name="Zvýraznění 4 2" xfId="43"/>
    <cellStyle name="Zvýraznění 5 2" xfId="44"/>
    <cellStyle name="Zvýraznění 6 2" xfId="45"/>
  </cellStyles>
  <dxfs count="0"/>
  <tableStyles count="0" defaultTableStyle="TableStyleMedium9" defaultPivotStyle="PivotStyleLight16"/>
  <colors>
    <mruColors>
      <color rgb="FFFFFFCC"/>
      <color rgb="FFBAF9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3589020</xdr:colOff>
      <xdr:row>129</xdr:row>
      <xdr:rowOff>421305</xdr:rowOff>
    </xdr:from>
    <xdr:to>
      <xdr:col>1</xdr:col>
      <xdr:colOff>4189095</xdr:colOff>
      <xdr:row>129</xdr:row>
      <xdr:rowOff>1059180</xdr:rowOff>
    </xdr:to>
    <xdr:pic>
      <xdr:nvPicPr>
        <xdr:cNvPr id="4" name="Obrázek 3" descr="KLÍČENKY S ČÍSLEM | PIKTOGRAMY | ČÍSLA NA DVEŘE | HOTELOVÉ KLÍČENKY |  ZNAČENÍ TOALET">
          <a:extLst>
            <a:ext uri="{FF2B5EF4-FFF2-40B4-BE49-F238E27FC236}">
              <a16:creationId xmlns:a16="http://schemas.microsoft.com/office/drawing/2014/main" xmlns="" id="{4D2C8E4A-7409-419C-9618-82924E40F1E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23" t="23612" r="19722" b="1388"/>
        <a:stretch/>
      </xdr:blipFill>
      <xdr:spPr bwMode="auto">
        <a:xfrm>
          <a:off x="4008120" y="32291955"/>
          <a:ext cx="600075" cy="63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nol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2"/>
  <sheetViews>
    <sheetView tabSelected="1" zoomScaleNormal="100" workbookViewId="0">
      <pane ySplit="4" topLeftCell="A143" activePane="bottomLeft" state="frozen"/>
      <selection pane="bottomLeft" sqref="A1:G162"/>
    </sheetView>
  </sheetViews>
  <sheetFormatPr defaultColWidth="8.88671875" defaultRowHeight="14.4" x14ac:dyDescent="0.3"/>
  <cols>
    <col min="1" max="1" width="6.33203125" style="10" customWidth="1"/>
    <col min="2" max="2" width="83.33203125" style="1" customWidth="1"/>
    <col min="3" max="3" width="4.5546875" style="7" customWidth="1"/>
    <col min="4" max="4" width="10.33203125" style="3" customWidth="1"/>
    <col min="5" max="5" width="10" style="3" customWidth="1"/>
    <col min="6" max="6" width="15" style="3" customWidth="1"/>
    <col min="7" max="7" width="17.5546875" style="3" customWidth="1"/>
    <col min="8" max="8" width="18.33203125" style="2" customWidth="1"/>
    <col min="9" max="16384" width="8.88671875" style="2"/>
  </cols>
  <sheetData>
    <row r="1" spans="1:7" ht="16.2" thickBot="1" x14ac:dyDescent="0.35">
      <c r="A1" s="114" t="s">
        <v>199</v>
      </c>
      <c r="B1" s="114"/>
      <c r="C1" s="115" t="s">
        <v>196</v>
      </c>
      <c r="D1" s="115"/>
      <c r="E1" s="115"/>
      <c r="F1" s="115"/>
      <c r="G1" s="115"/>
    </row>
    <row r="2" spans="1:7" s="4" customFormat="1" ht="16.2" thickBot="1" x14ac:dyDescent="0.35">
      <c r="A2" s="11" t="s">
        <v>135</v>
      </c>
      <c r="B2" s="12"/>
      <c r="C2" s="13"/>
      <c r="D2" s="14"/>
      <c r="E2" s="14"/>
      <c r="F2" s="14"/>
      <c r="G2" s="20"/>
    </row>
    <row r="3" spans="1:7" s="4" customFormat="1" x14ac:dyDescent="0.3">
      <c r="A3" s="128" t="s">
        <v>0</v>
      </c>
      <c r="B3" s="132" t="s">
        <v>1</v>
      </c>
      <c r="C3" s="130" t="s">
        <v>2</v>
      </c>
      <c r="D3" s="126" t="s">
        <v>5</v>
      </c>
      <c r="E3" s="126" t="s">
        <v>6</v>
      </c>
      <c r="F3" s="126" t="s">
        <v>3</v>
      </c>
      <c r="G3" s="124" t="s">
        <v>4</v>
      </c>
    </row>
    <row r="4" spans="1:7" s="4" customFormat="1" x14ac:dyDescent="0.3">
      <c r="A4" s="129"/>
      <c r="B4" s="133"/>
      <c r="C4" s="131"/>
      <c r="D4" s="127"/>
      <c r="E4" s="127"/>
      <c r="F4" s="127"/>
      <c r="G4" s="125"/>
    </row>
    <row r="5" spans="1:7" s="4" customFormat="1" ht="30" customHeight="1" x14ac:dyDescent="0.3">
      <c r="A5" s="134" t="s">
        <v>148</v>
      </c>
      <c r="B5" s="135"/>
      <c r="C5" s="116" t="s">
        <v>136</v>
      </c>
      <c r="D5" s="117"/>
      <c r="E5" s="117"/>
      <c r="F5" s="117"/>
      <c r="G5" s="118"/>
    </row>
    <row r="6" spans="1:7" s="4" customFormat="1" ht="15" customHeight="1" x14ac:dyDescent="0.3">
      <c r="A6" s="136" t="s">
        <v>190</v>
      </c>
      <c r="B6" s="137"/>
      <c r="C6" s="65"/>
      <c r="D6" s="65"/>
      <c r="E6" s="65"/>
      <c r="F6" s="65"/>
      <c r="G6" s="64"/>
    </row>
    <row r="7" spans="1:7" s="4" customFormat="1" x14ac:dyDescent="0.3">
      <c r="A7" s="49" t="s">
        <v>59</v>
      </c>
      <c r="B7" s="49" t="s">
        <v>94</v>
      </c>
      <c r="C7" s="52">
        <v>1</v>
      </c>
      <c r="D7" s="75"/>
      <c r="E7" s="76">
        <f t="shared" ref="E7" si="0">D7*1.21</f>
        <v>0</v>
      </c>
      <c r="F7" s="76">
        <f t="shared" ref="F7:F38" si="1">D7*C7</f>
        <v>0</v>
      </c>
      <c r="G7" s="79">
        <f t="shared" ref="G7" si="2">F7*1.21</f>
        <v>0</v>
      </c>
    </row>
    <row r="8" spans="1:7" s="4" customFormat="1" x14ac:dyDescent="0.3">
      <c r="A8" s="49" t="s">
        <v>60</v>
      </c>
      <c r="B8" s="49" t="s">
        <v>95</v>
      </c>
      <c r="C8" s="52">
        <v>1</v>
      </c>
      <c r="D8" s="75"/>
      <c r="E8" s="76">
        <f t="shared" ref="E8:E38" si="3">D8*1.21</f>
        <v>0</v>
      </c>
      <c r="F8" s="76">
        <f t="shared" si="1"/>
        <v>0</v>
      </c>
      <c r="G8" s="79">
        <f t="shared" ref="G8:G38" si="4">F8*1.21</f>
        <v>0</v>
      </c>
    </row>
    <row r="9" spans="1:7" s="4" customFormat="1" x14ac:dyDescent="0.3">
      <c r="A9" s="49" t="s">
        <v>61</v>
      </c>
      <c r="B9" s="49" t="s">
        <v>96</v>
      </c>
      <c r="C9" s="52">
        <v>2</v>
      </c>
      <c r="D9" s="75"/>
      <c r="E9" s="76">
        <f t="shared" si="3"/>
        <v>0</v>
      </c>
      <c r="F9" s="76">
        <f t="shared" si="1"/>
        <v>0</v>
      </c>
      <c r="G9" s="79">
        <f t="shared" si="4"/>
        <v>0</v>
      </c>
    </row>
    <row r="10" spans="1:7" s="4" customFormat="1" x14ac:dyDescent="0.3">
      <c r="A10" s="49" t="s">
        <v>62</v>
      </c>
      <c r="B10" s="49" t="s">
        <v>97</v>
      </c>
      <c r="C10" s="52">
        <v>4</v>
      </c>
      <c r="D10" s="75"/>
      <c r="E10" s="76">
        <f t="shared" si="3"/>
        <v>0</v>
      </c>
      <c r="F10" s="76">
        <f t="shared" si="1"/>
        <v>0</v>
      </c>
      <c r="G10" s="79">
        <f t="shared" si="4"/>
        <v>0</v>
      </c>
    </row>
    <row r="11" spans="1:7" s="4" customFormat="1" x14ac:dyDescent="0.3">
      <c r="A11" s="49" t="s">
        <v>63</v>
      </c>
      <c r="B11" s="49" t="s">
        <v>98</v>
      </c>
      <c r="C11" s="52">
        <v>1</v>
      </c>
      <c r="D11" s="75"/>
      <c r="E11" s="76">
        <f t="shared" si="3"/>
        <v>0</v>
      </c>
      <c r="F11" s="76">
        <f t="shared" si="1"/>
        <v>0</v>
      </c>
      <c r="G11" s="79">
        <f t="shared" si="4"/>
        <v>0</v>
      </c>
    </row>
    <row r="12" spans="1:7" s="4" customFormat="1" x14ac:dyDescent="0.3">
      <c r="A12" s="49" t="s">
        <v>88</v>
      </c>
      <c r="B12" s="49" t="s">
        <v>100</v>
      </c>
      <c r="C12" s="52">
        <v>2</v>
      </c>
      <c r="D12" s="75"/>
      <c r="E12" s="76">
        <f t="shared" si="3"/>
        <v>0</v>
      </c>
      <c r="F12" s="76">
        <f t="shared" si="1"/>
        <v>0</v>
      </c>
      <c r="G12" s="79">
        <f t="shared" si="4"/>
        <v>0</v>
      </c>
    </row>
    <row r="13" spans="1:7" s="4" customFormat="1" x14ac:dyDescent="0.3">
      <c r="A13" s="49" t="s">
        <v>64</v>
      </c>
      <c r="B13" s="49" t="s">
        <v>99</v>
      </c>
      <c r="C13" s="52">
        <v>7</v>
      </c>
      <c r="D13" s="75"/>
      <c r="E13" s="76">
        <f t="shared" si="3"/>
        <v>0</v>
      </c>
      <c r="F13" s="76">
        <f t="shared" si="1"/>
        <v>0</v>
      </c>
      <c r="G13" s="79">
        <f t="shared" si="4"/>
        <v>0</v>
      </c>
    </row>
    <row r="14" spans="1:7" s="4" customFormat="1" x14ac:dyDescent="0.3">
      <c r="A14" s="49" t="s">
        <v>65</v>
      </c>
      <c r="B14" s="49" t="s">
        <v>101</v>
      </c>
      <c r="C14" s="52">
        <v>2</v>
      </c>
      <c r="D14" s="75"/>
      <c r="E14" s="76">
        <f t="shared" si="3"/>
        <v>0</v>
      </c>
      <c r="F14" s="76">
        <f t="shared" si="1"/>
        <v>0</v>
      </c>
      <c r="G14" s="79">
        <f t="shared" si="4"/>
        <v>0</v>
      </c>
    </row>
    <row r="15" spans="1:7" s="4" customFormat="1" x14ac:dyDescent="0.3">
      <c r="A15" s="49" t="s">
        <v>66</v>
      </c>
      <c r="B15" s="49" t="s">
        <v>102</v>
      </c>
      <c r="C15" s="52">
        <v>9</v>
      </c>
      <c r="D15" s="75"/>
      <c r="E15" s="76">
        <f t="shared" si="3"/>
        <v>0</v>
      </c>
      <c r="F15" s="76">
        <f t="shared" si="1"/>
        <v>0</v>
      </c>
      <c r="G15" s="79">
        <f t="shared" si="4"/>
        <v>0</v>
      </c>
    </row>
    <row r="16" spans="1:7" s="4" customFormat="1" x14ac:dyDescent="0.3">
      <c r="A16" s="49" t="s">
        <v>67</v>
      </c>
      <c r="B16" s="49" t="s">
        <v>103</v>
      </c>
      <c r="C16" s="52">
        <v>4</v>
      </c>
      <c r="D16" s="75"/>
      <c r="E16" s="76">
        <f t="shared" si="3"/>
        <v>0</v>
      </c>
      <c r="F16" s="76">
        <f t="shared" si="1"/>
        <v>0</v>
      </c>
      <c r="G16" s="79">
        <f t="shared" si="4"/>
        <v>0</v>
      </c>
    </row>
    <row r="17" spans="1:7" s="4" customFormat="1" x14ac:dyDescent="0.3">
      <c r="A17" s="49" t="s">
        <v>68</v>
      </c>
      <c r="B17" s="49" t="s">
        <v>103</v>
      </c>
      <c r="C17" s="52">
        <v>1</v>
      </c>
      <c r="D17" s="75"/>
      <c r="E17" s="76">
        <f t="shared" si="3"/>
        <v>0</v>
      </c>
      <c r="F17" s="76">
        <f t="shared" si="1"/>
        <v>0</v>
      </c>
      <c r="G17" s="79">
        <f t="shared" si="4"/>
        <v>0</v>
      </c>
    </row>
    <row r="18" spans="1:7" s="4" customFormat="1" x14ac:dyDescent="0.3">
      <c r="A18" s="49" t="s">
        <v>69</v>
      </c>
      <c r="B18" s="49" t="s">
        <v>104</v>
      </c>
      <c r="C18" s="52">
        <v>1</v>
      </c>
      <c r="D18" s="75"/>
      <c r="E18" s="76">
        <f t="shared" si="3"/>
        <v>0</v>
      </c>
      <c r="F18" s="76">
        <f t="shared" si="1"/>
        <v>0</v>
      </c>
      <c r="G18" s="79">
        <f t="shared" si="4"/>
        <v>0</v>
      </c>
    </row>
    <row r="19" spans="1:7" s="4" customFormat="1" x14ac:dyDescent="0.3">
      <c r="A19" s="49" t="s">
        <v>70</v>
      </c>
      <c r="B19" s="49" t="s">
        <v>105</v>
      </c>
      <c r="C19" s="52">
        <v>4</v>
      </c>
      <c r="D19" s="75"/>
      <c r="E19" s="76">
        <f t="shared" si="3"/>
        <v>0</v>
      </c>
      <c r="F19" s="76">
        <f t="shared" si="1"/>
        <v>0</v>
      </c>
      <c r="G19" s="79">
        <f t="shared" si="4"/>
        <v>0</v>
      </c>
    </row>
    <row r="20" spans="1:7" s="4" customFormat="1" x14ac:dyDescent="0.3">
      <c r="A20" s="49" t="s">
        <v>71</v>
      </c>
      <c r="B20" s="49" t="s">
        <v>106</v>
      </c>
      <c r="C20" s="52">
        <v>2</v>
      </c>
      <c r="D20" s="75"/>
      <c r="E20" s="76">
        <f t="shared" si="3"/>
        <v>0</v>
      </c>
      <c r="F20" s="76">
        <f t="shared" si="1"/>
        <v>0</v>
      </c>
      <c r="G20" s="79">
        <f t="shared" si="4"/>
        <v>0</v>
      </c>
    </row>
    <row r="21" spans="1:7" s="4" customFormat="1" x14ac:dyDescent="0.3">
      <c r="A21" s="49" t="s">
        <v>72</v>
      </c>
      <c r="B21" s="49" t="s">
        <v>107</v>
      </c>
      <c r="C21" s="52">
        <v>5</v>
      </c>
      <c r="D21" s="75"/>
      <c r="E21" s="76">
        <f t="shared" si="3"/>
        <v>0</v>
      </c>
      <c r="F21" s="76">
        <f t="shared" si="1"/>
        <v>0</v>
      </c>
      <c r="G21" s="79">
        <f t="shared" si="4"/>
        <v>0</v>
      </c>
    </row>
    <row r="22" spans="1:7" s="4" customFormat="1" x14ac:dyDescent="0.3">
      <c r="A22" s="49" t="s">
        <v>73</v>
      </c>
      <c r="B22" s="49" t="s">
        <v>108</v>
      </c>
      <c r="C22" s="52">
        <v>1</v>
      </c>
      <c r="D22" s="75"/>
      <c r="E22" s="76">
        <f t="shared" si="3"/>
        <v>0</v>
      </c>
      <c r="F22" s="76">
        <f t="shared" si="1"/>
        <v>0</v>
      </c>
      <c r="G22" s="79">
        <f t="shared" si="4"/>
        <v>0</v>
      </c>
    </row>
    <row r="23" spans="1:7" s="4" customFormat="1" x14ac:dyDescent="0.3">
      <c r="A23" s="49" t="s">
        <v>74</v>
      </c>
      <c r="B23" s="49" t="s">
        <v>109</v>
      </c>
      <c r="C23" s="52">
        <v>1</v>
      </c>
      <c r="D23" s="75"/>
      <c r="E23" s="76">
        <f t="shared" si="3"/>
        <v>0</v>
      </c>
      <c r="F23" s="76">
        <f t="shared" si="1"/>
        <v>0</v>
      </c>
      <c r="G23" s="79">
        <f t="shared" si="4"/>
        <v>0</v>
      </c>
    </row>
    <row r="24" spans="1:7" s="4" customFormat="1" x14ac:dyDescent="0.3">
      <c r="A24" s="49" t="s">
        <v>75</v>
      </c>
      <c r="B24" s="49" t="s">
        <v>110</v>
      </c>
      <c r="C24" s="52">
        <v>1</v>
      </c>
      <c r="D24" s="75"/>
      <c r="E24" s="76">
        <f t="shared" si="3"/>
        <v>0</v>
      </c>
      <c r="F24" s="76">
        <f t="shared" si="1"/>
        <v>0</v>
      </c>
      <c r="G24" s="79">
        <f t="shared" si="4"/>
        <v>0</v>
      </c>
    </row>
    <row r="25" spans="1:7" s="4" customFormat="1" x14ac:dyDescent="0.3">
      <c r="A25" s="49" t="s">
        <v>76</v>
      </c>
      <c r="B25" s="49" t="s">
        <v>111</v>
      </c>
      <c r="C25" s="52">
        <v>1</v>
      </c>
      <c r="D25" s="75"/>
      <c r="E25" s="76">
        <f t="shared" si="3"/>
        <v>0</v>
      </c>
      <c r="F25" s="76">
        <f t="shared" si="1"/>
        <v>0</v>
      </c>
      <c r="G25" s="79">
        <f t="shared" si="4"/>
        <v>0</v>
      </c>
    </row>
    <row r="26" spans="1:7" s="43" customFormat="1" x14ac:dyDescent="0.3">
      <c r="A26" s="49" t="s">
        <v>77</v>
      </c>
      <c r="B26" s="49" t="s">
        <v>112</v>
      </c>
      <c r="C26" s="52">
        <v>1</v>
      </c>
      <c r="D26" s="75"/>
      <c r="E26" s="76">
        <f t="shared" si="3"/>
        <v>0</v>
      </c>
      <c r="F26" s="76">
        <f t="shared" si="1"/>
        <v>0</v>
      </c>
      <c r="G26" s="79">
        <f t="shared" si="4"/>
        <v>0</v>
      </c>
    </row>
    <row r="27" spans="1:7" s="43" customFormat="1" x14ac:dyDescent="0.3">
      <c r="A27" s="49" t="s">
        <v>78</v>
      </c>
      <c r="B27" s="49" t="s">
        <v>113</v>
      </c>
      <c r="C27" s="52">
        <v>3</v>
      </c>
      <c r="D27" s="75"/>
      <c r="E27" s="76">
        <f t="shared" si="3"/>
        <v>0</v>
      </c>
      <c r="F27" s="76">
        <f t="shared" si="1"/>
        <v>0</v>
      </c>
      <c r="G27" s="79">
        <f t="shared" si="4"/>
        <v>0</v>
      </c>
    </row>
    <row r="28" spans="1:7" s="43" customFormat="1" x14ac:dyDescent="0.3">
      <c r="A28" s="49" t="s">
        <v>79</v>
      </c>
      <c r="B28" s="49" t="s">
        <v>114</v>
      </c>
      <c r="C28" s="52">
        <v>3</v>
      </c>
      <c r="D28" s="75"/>
      <c r="E28" s="76">
        <f t="shared" si="3"/>
        <v>0</v>
      </c>
      <c r="F28" s="76">
        <f t="shared" si="1"/>
        <v>0</v>
      </c>
      <c r="G28" s="79">
        <f t="shared" si="4"/>
        <v>0</v>
      </c>
    </row>
    <row r="29" spans="1:7" s="43" customFormat="1" x14ac:dyDescent="0.3">
      <c r="A29" s="49" t="s">
        <v>80</v>
      </c>
      <c r="B29" s="49" t="s">
        <v>115</v>
      </c>
      <c r="C29" s="52">
        <v>1</v>
      </c>
      <c r="D29" s="75"/>
      <c r="E29" s="76">
        <f t="shared" si="3"/>
        <v>0</v>
      </c>
      <c r="F29" s="76">
        <f t="shared" si="1"/>
        <v>0</v>
      </c>
      <c r="G29" s="79">
        <f t="shared" si="4"/>
        <v>0</v>
      </c>
    </row>
    <row r="30" spans="1:7" s="43" customFormat="1" x14ac:dyDescent="0.3">
      <c r="A30" s="49" t="s">
        <v>81</v>
      </c>
      <c r="B30" s="49" t="s">
        <v>116</v>
      </c>
      <c r="C30" s="52">
        <v>1</v>
      </c>
      <c r="D30" s="75"/>
      <c r="E30" s="76">
        <f t="shared" si="3"/>
        <v>0</v>
      </c>
      <c r="F30" s="76">
        <f t="shared" si="1"/>
        <v>0</v>
      </c>
      <c r="G30" s="79">
        <f t="shared" si="4"/>
        <v>0</v>
      </c>
    </row>
    <row r="31" spans="1:7" s="43" customFormat="1" x14ac:dyDescent="0.3">
      <c r="A31" s="49" t="s">
        <v>82</v>
      </c>
      <c r="B31" s="49" t="s">
        <v>117</v>
      </c>
      <c r="C31" s="52">
        <v>2</v>
      </c>
      <c r="D31" s="75"/>
      <c r="E31" s="76">
        <f t="shared" si="3"/>
        <v>0</v>
      </c>
      <c r="F31" s="76">
        <f t="shared" si="1"/>
        <v>0</v>
      </c>
      <c r="G31" s="79">
        <f t="shared" si="4"/>
        <v>0</v>
      </c>
    </row>
    <row r="32" spans="1:7" s="43" customFormat="1" x14ac:dyDescent="0.3">
      <c r="A32" s="49" t="s">
        <v>83</v>
      </c>
      <c r="B32" s="49" t="s">
        <v>118</v>
      </c>
      <c r="C32" s="52">
        <v>1</v>
      </c>
      <c r="D32" s="75"/>
      <c r="E32" s="76">
        <f t="shared" si="3"/>
        <v>0</v>
      </c>
      <c r="F32" s="76">
        <f t="shared" si="1"/>
        <v>0</v>
      </c>
      <c r="G32" s="79">
        <f t="shared" si="4"/>
        <v>0</v>
      </c>
    </row>
    <row r="33" spans="1:21" s="43" customFormat="1" x14ac:dyDescent="0.3">
      <c r="A33" s="49" t="s">
        <v>84</v>
      </c>
      <c r="B33" s="49" t="s">
        <v>119</v>
      </c>
      <c r="C33" s="52">
        <v>2</v>
      </c>
      <c r="D33" s="75"/>
      <c r="E33" s="76">
        <f t="shared" si="3"/>
        <v>0</v>
      </c>
      <c r="F33" s="76">
        <f t="shared" si="1"/>
        <v>0</v>
      </c>
      <c r="G33" s="79">
        <f t="shared" si="4"/>
        <v>0</v>
      </c>
    </row>
    <row r="34" spans="1:21" s="43" customFormat="1" x14ac:dyDescent="0.3">
      <c r="A34" s="49" t="s">
        <v>85</v>
      </c>
      <c r="B34" s="49" t="s">
        <v>120</v>
      </c>
      <c r="C34" s="52">
        <v>1</v>
      </c>
      <c r="D34" s="75"/>
      <c r="E34" s="76">
        <f t="shared" si="3"/>
        <v>0</v>
      </c>
      <c r="F34" s="76">
        <f t="shared" si="1"/>
        <v>0</v>
      </c>
      <c r="G34" s="79">
        <f t="shared" si="4"/>
        <v>0</v>
      </c>
    </row>
    <row r="35" spans="1:21" s="43" customFormat="1" x14ac:dyDescent="0.3">
      <c r="A35" s="49" t="s">
        <v>86</v>
      </c>
      <c r="B35" s="49" t="s">
        <v>121</v>
      </c>
      <c r="C35" s="52">
        <v>1</v>
      </c>
      <c r="D35" s="75"/>
      <c r="E35" s="76">
        <f t="shared" si="3"/>
        <v>0</v>
      </c>
      <c r="F35" s="76">
        <f t="shared" si="1"/>
        <v>0</v>
      </c>
      <c r="G35" s="79">
        <f t="shared" si="4"/>
        <v>0</v>
      </c>
    </row>
    <row r="36" spans="1:21" s="43" customFormat="1" x14ac:dyDescent="0.3">
      <c r="A36" s="49" t="s">
        <v>87</v>
      </c>
      <c r="B36" s="49" t="s">
        <v>122</v>
      </c>
      <c r="C36" s="52">
        <v>2</v>
      </c>
      <c r="D36" s="75"/>
      <c r="E36" s="76">
        <f t="shared" si="3"/>
        <v>0</v>
      </c>
      <c r="F36" s="76">
        <f t="shared" si="1"/>
        <v>0</v>
      </c>
      <c r="G36" s="79">
        <f t="shared" si="4"/>
        <v>0</v>
      </c>
    </row>
    <row r="37" spans="1:21" s="43" customFormat="1" x14ac:dyDescent="0.3">
      <c r="A37" s="49" t="s">
        <v>89</v>
      </c>
      <c r="B37" s="49" t="s">
        <v>123</v>
      </c>
      <c r="C37" s="52">
        <v>1</v>
      </c>
      <c r="D37" s="75"/>
      <c r="E37" s="76">
        <f t="shared" si="3"/>
        <v>0</v>
      </c>
      <c r="F37" s="76">
        <f t="shared" si="1"/>
        <v>0</v>
      </c>
      <c r="G37" s="79">
        <f t="shared" si="4"/>
        <v>0</v>
      </c>
    </row>
    <row r="38" spans="1:21" s="43" customFormat="1" x14ac:dyDescent="0.3">
      <c r="A38" s="57" t="s">
        <v>90</v>
      </c>
      <c r="B38" s="57" t="s">
        <v>124</v>
      </c>
      <c r="C38" s="56">
        <v>3</v>
      </c>
      <c r="D38" s="77"/>
      <c r="E38" s="78">
        <f t="shared" si="3"/>
        <v>0</v>
      </c>
      <c r="F38" s="76">
        <f t="shared" si="1"/>
        <v>0</v>
      </c>
      <c r="G38" s="80">
        <f t="shared" si="4"/>
        <v>0</v>
      </c>
    </row>
    <row r="39" spans="1:21" ht="15" customHeight="1" x14ac:dyDescent="0.3">
      <c r="A39" s="122" t="s">
        <v>149</v>
      </c>
      <c r="B39" s="123"/>
      <c r="C39" s="119" t="s">
        <v>137</v>
      </c>
      <c r="D39" s="120"/>
      <c r="E39" s="120"/>
      <c r="F39" s="120"/>
      <c r="G39" s="121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s="6" customFormat="1" ht="15" customHeight="1" x14ac:dyDescent="0.3">
      <c r="A40" s="108" t="s">
        <v>169</v>
      </c>
      <c r="B40" s="109"/>
      <c r="C40" s="34"/>
      <c r="D40" s="35"/>
      <c r="E40" s="36"/>
      <c r="F40" s="36"/>
      <c r="G40" s="37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s="6" customFormat="1" ht="16.5" customHeight="1" x14ac:dyDescent="0.3">
      <c r="A41" s="66" t="s">
        <v>7</v>
      </c>
      <c r="B41" s="66"/>
      <c r="C41" s="66"/>
      <c r="D41" s="66"/>
      <c r="E41" s="66"/>
      <c r="F41" s="66"/>
      <c r="G41" s="6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s="6" customFormat="1" ht="45" customHeight="1" x14ac:dyDescent="0.3">
      <c r="A42" s="48">
        <v>1</v>
      </c>
      <c r="B42" s="49" t="s">
        <v>125</v>
      </c>
      <c r="C42" s="52">
        <v>1</v>
      </c>
      <c r="D42" s="75"/>
      <c r="E42" s="76">
        <f t="shared" ref="E42:E48" si="5">D42*1.21</f>
        <v>0</v>
      </c>
      <c r="F42" s="76">
        <f t="shared" ref="F42:F48" si="6">D42*C42</f>
        <v>0</v>
      </c>
      <c r="G42" s="79">
        <f t="shared" ref="G42:G48" si="7">F42*1.21</f>
        <v>0</v>
      </c>
      <c r="H42" s="5"/>
      <c r="I42" s="5"/>
      <c r="J42" s="30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s="6" customFormat="1" ht="30" customHeight="1" x14ac:dyDescent="0.3">
      <c r="A43" s="48">
        <v>2</v>
      </c>
      <c r="B43" s="49" t="s">
        <v>170</v>
      </c>
      <c r="C43" s="52">
        <v>1</v>
      </c>
      <c r="D43" s="75"/>
      <c r="E43" s="76">
        <f t="shared" si="5"/>
        <v>0</v>
      </c>
      <c r="F43" s="76">
        <f t="shared" si="6"/>
        <v>0</v>
      </c>
      <c r="G43" s="79">
        <f t="shared" si="7"/>
        <v>0</v>
      </c>
      <c r="H43" s="5"/>
      <c r="I43" s="5"/>
      <c r="J43" s="30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s="6" customFormat="1" ht="30" customHeight="1" x14ac:dyDescent="0.3">
      <c r="A44" s="48">
        <v>3</v>
      </c>
      <c r="B44" s="49" t="s">
        <v>171</v>
      </c>
      <c r="C44" s="52">
        <v>1</v>
      </c>
      <c r="D44" s="75"/>
      <c r="E44" s="76">
        <f t="shared" si="5"/>
        <v>0</v>
      </c>
      <c r="F44" s="76">
        <f t="shared" si="6"/>
        <v>0</v>
      </c>
      <c r="G44" s="79">
        <f t="shared" si="7"/>
        <v>0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s="6" customFormat="1" ht="30" customHeight="1" x14ac:dyDescent="0.3">
      <c r="A45" s="48">
        <v>4</v>
      </c>
      <c r="B45" s="49" t="s">
        <v>126</v>
      </c>
      <c r="C45" s="52">
        <v>1</v>
      </c>
      <c r="D45" s="75"/>
      <c r="E45" s="76">
        <f t="shared" si="5"/>
        <v>0</v>
      </c>
      <c r="F45" s="76">
        <f t="shared" si="6"/>
        <v>0</v>
      </c>
      <c r="G45" s="79">
        <f t="shared" si="7"/>
        <v>0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s="6" customFormat="1" ht="30" customHeight="1" x14ac:dyDescent="0.3">
      <c r="A46" s="48">
        <v>5</v>
      </c>
      <c r="B46" s="49" t="s">
        <v>127</v>
      </c>
      <c r="C46" s="52">
        <v>1</v>
      </c>
      <c r="D46" s="75"/>
      <c r="E46" s="76">
        <f t="shared" si="5"/>
        <v>0</v>
      </c>
      <c r="F46" s="76">
        <f t="shared" si="6"/>
        <v>0</v>
      </c>
      <c r="G46" s="79">
        <f t="shared" si="7"/>
        <v>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s="6" customFormat="1" ht="15" customHeight="1" x14ac:dyDescent="0.3">
      <c r="A47" s="48">
        <v>6</v>
      </c>
      <c r="B47" s="49" t="s">
        <v>8</v>
      </c>
      <c r="C47" s="52">
        <v>1</v>
      </c>
      <c r="D47" s="75"/>
      <c r="E47" s="76">
        <f t="shared" si="5"/>
        <v>0</v>
      </c>
      <c r="F47" s="76">
        <f t="shared" si="6"/>
        <v>0</v>
      </c>
      <c r="G47" s="79">
        <f t="shared" si="7"/>
        <v>0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s="6" customFormat="1" ht="30" customHeight="1" x14ac:dyDescent="0.3">
      <c r="A48" s="48">
        <v>7</v>
      </c>
      <c r="B48" s="49" t="s">
        <v>172</v>
      </c>
      <c r="C48" s="52">
        <v>1</v>
      </c>
      <c r="D48" s="75"/>
      <c r="E48" s="76">
        <f t="shared" si="5"/>
        <v>0</v>
      </c>
      <c r="F48" s="76">
        <f t="shared" si="6"/>
        <v>0</v>
      </c>
      <c r="G48" s="79">
        <f t="shared" si="7"/>
        <v>0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98" customFormat="1" ht="15" customHeight="1" x14ac:dyDescent="0.3">
      <c r="A49" s="110" t="s">
        <v>138</v>
      </c>
      <c r="B49" s="110"/>
      <c r="C49" s="38"/>
      <c r="D49" s="38"/>
      <c r="E49" s="38"/>
      <c r="F49" s="38"/>
      <c r="G49" s="38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</row>
    <row r="50" spans="1:21" s="6" customFormat="1" ht="30" customHeight="1" x14ac:dyDescent="0.3">
      <c r="A50" s="15">
        <v>8</v>
      </c>
      <c r="B50" s="49" t="s">
        <v>17</v>
      </c>
      <c r="C50" s="52">
        <v>1</v>
      </c>
      <c r="D50" s="75"/>
      <c r="E50" s="76">
        <f t="shared" ref="E50:E54" si="8">D50*1.21</f>
        <v>0</v>
      </c>
      <c r="F50" s="76">
        <f t="shared" ref="F50:F54" si="9">D50*C50</f>
        <v>0</v>
      </c>
      <c r="G50" s="79">
        <f t="shared" ref="G50:G54" si="10">F50*1.21</f>
        <v>0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s="6" customFormat="1" ht="15" customHeight="1" x14ac:dyDescent="0.3">
      <c r="A51" s="15">
        <v>9</v>
      </c>
      <c r="B51" s="57" t="s">
        <v>25</v>
      </c>
      <c r="C51" s="52">
        <v>2</v>
      </c>
      <c r="D51" s="75"/>
      <c r="E51" s="76">
        <f t="shared" si="8"/>
        <v>0</v>
      </c>
      <c r="F51" s="76">
        <f t="shared" si="9"/>
        <v>0</v>
      </c>
      <c r="G51" s="79">
        <f t="shared" si="10"/>
        <v>0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s="6" customFormat="1" ht="30" customHeight="1" x14ac:dyDescent="0.3">
      <c r="A52" s="15">
        <v>10</v>
      </c>
      <c r="B52" s="49" t="s">
        <v>24</v>
      </c>
      <c r="C52" s="52">
        <v>1</v>
      </c>
      <c r="D52" s="75"/>
      <c r="E52" s="76">
        <f t="shared" si="8"/>
        <v>0</v>
      </c>
      <c r="F52" s="76">
        <f t="shared" si="9"/>
        <v>0</v>
      </c>
      <c r="G52" s="79">
        <f t="shared" si="10"/>
        <v>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s="6" customFormat="1" ht="15" customHeight="1" x14ac:dyDescent="0.3">
      <c r="A53" s="15">
        <v>11</v>
      </c>
      <c r="B53" s="49" t="s">
        <v>19</v>
      </c>
      <c r="C53" s="52">
        <v>1</v>
      </c>
      <c r="D53" s="75"/>
      <c r="E53" s="76">
        <f t="shared" si="8"/>
        <v>0</v>
      </c>
      <c r="F53" s="76">
        <f t="shared" si="9"/>
        <v>0</v>
      </c>
      <c r="G53" s="79">
        <f t="shared" si="10"/>
        <v>0</v>
      </c>
      <c r="H53" s="5"/>
      <c r="I53" s="5"/>
      <c r="J53" s="29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s="6" customFormat="1" ht="15" customHeight="1" x14ac:dyDescent="0.3">
      <c r="A54" s="15">
        <v>12</v>
      </c>
      <c r="B54" s="58" t="s">
        <v>30</v>
      </c>
      <c r="C54" s="52">
        <v>1</v>
      </c>
      <c r="D54" s="75"/>
      <c r="E54" s="76">
        <f t="shared" si="8"/>
        <v>0</v>
      </c>
      <c r="F54" s="76">
        <f t="shared" si="9"/>
        <v>0</v>
      </c>
      <c r="G54" s="79">
        <f t="shared" si="10"/>
        <v>0</v>
      </c>
      <c r="H54" s="5"/>
      <c r="I54" s="5"/>
      <c r="J54" s="29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s="6" customFormat="1" ht="15" customHeight="1" x14ac:dyDescent="0.3">
      <c r="A55" s="66" t="s">
        <v>7</v>
      </c>
      <c r="B55" s="66"/>
      <c r="C55" s="66"/>
      <c r="D55" s="84"/>
      <c r="E55" s="84"/>
      <c r="F55" s="84"/>
      <c r="G55" s="84"/>
      <c r="H55" s="5"/>
      <c r="I55" s="5"/>
      <c r="J55" s="29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s="6" customFormat="1" ht="30" customHeight="1" x14ac:dyDescent="0.3">
      <c r="A56" s="15">
        <v>13</v>
      </c>
      <c r="B56" s="58" t="s">
        <v>29</v>
      </c>
      <c r="C56" s="52">
        <v>1</v>
      </c>
      <c r="D56" s="75"/>
      <c r="E56" s="76">
        <f t="shared" ref="E56:E57" si="11">D56*1.21</f>
        <v>0</v>
      </c>
      <c r="F56" s="76">
        <f t="shared" ref="F56:F57" si="12">D56*C56</f>
        <v>0</v>
      </c>
      <c r="G56" s="79">
        <f t="shared" ref="G56:G57" si="13">F56*1.21</f>
        <v>0</v>
      </c>
      <c r="H56" s="5"/>
      <c r="I56" s="5"/>
      <c r="J56" s="29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s="6" customFormat="1" ht="30" customHeight="1" x14ac:dyDescent="0.3">
      <c r="A57" s="15">
        <v>14</v>
      </c>
      <c r="B57" s="58" t="s">
        <v>18</v>
      </c>
      <c r="C57" s="52">
        <v>1</v>
      </c>
      <c r="D57" s="75"/>
      <c r="E57" s="76">
        <f t="shared" si="11"/>
        <v>0</v>
      </c>
      <c r="F57" s="76">
        <f t="shared" si="12"/>
        <v>0</v>
      </c>
      <c r="G57" s="79">
        <f t="shared" si="13"/>
        <v>0</v>
      </c>
      <c r="H57" s="5"/>
      <c r="I57" s="5"/>
      <c r="J57" s="29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s="6" customFormat="1" ht="15" customHeight="1" x14ac:dyDescent="0.3">
      <c r="A58" s="108" t="s">
        <v>139</v>
      </c>
      <c r="B58" s="109"/>
      <c r="C58" s="39"/>
      <c r="D58" s="81"/>
      <c r="E58" s="82"/>
      <c r="F58" s="82"/>
      <c r="G58" s="83"/>
      <c r="H58" s="5"/>
      <c r="I58" s="5"/>
      <c r="J58" s="29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s="6" customFormat="1" ht="15" customHeight="1" x14ac:dyDescent="0.3">
      <c r="A59" s="60">
        <v>15</v>
      </c>
      <c r="B59" s="49" t="s">
        <v>11</v>
      </c>
      <c r="C59" s="52">
        <v>1</v>
      </c>
      <c r="D59" s="75"/>
      <c r="E59" s="76">
        <f t="shared" ref="E59:E62" si="14">D59*1.21</f>
        <v>0</v>
      </c>
      <c r="F59" s="76">
        <f t="shared" ref="F59:F62" si="15">D59*C59</f>
        <v>0</v>
      </c>
      <c r="G59" s="79">
        <f t="shared" ref="G59:G62" si="16">F59*1.21</f>
        <v>0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s="6" customFormat="1" ht="15" customHeight="1" x14ac:dyDescent="0.3">
      <c r="A60" s="60">
        <v>16</v>
      </c>
      <c r="B60" s="49" t="s">
        <v>12</v>
      </c>
      <c r="C60" s="52">
        <v>1</v>
      </c>
      <c r="D60" s="75"/>
      <c r="E60" s="76">
        <f t="shared" si="14"/>
        <v>0</v>
      </c>
      <c r="F60" s="76">
        <f t="shared" si="15"/>
        <v>0</v>
      </c>
      <c r="G60" s="79">
        <f t="shared" si="16"/>
        <v>0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s="6" customFormat="1" ht="15" customHeight="1" x14ac:dyDescent="0.3">
      <c r="A61" s="60">
        <v>17</v>
      </c>
      <c r="B61" s="49" t="s">
        <v>14</v>
      </c>
      <c r="C61" s="52">
        <v>1</v>
      </c>
      <c r="D61" s="75"/>
      <c r="E61" s="76">
        <f t="shared" si="14"/>
        <v>0</v>
      </c>
      <c r="F61" s="76">
        <f t="shared" si="15"/>
        <v>0</v>
      </c>
      <c r="G61" s="79">
        <f t="shared" si="16"/>
        <v>0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s="6" customFormat="1" ht="15" customHeight="1" x14ac:dyDescent="0.3">
      <c r="A62" s="60">
        <v>18</v>
      </c>
      <c r="B62" s="49" t="s">
        <v>13</v>
      </c>
      <c r="C62" s="52">
        <v>1</v>
      </c>
      <c r="D62" s="75"/>
      <c r="E62" s="76">
        <f t="shared" si="14"/>
        <v>0</v>
      </c>
      <c r="F62" s="76">
        <f t="shared" si="15"/>
        <v>0</v>
      </c>
      <c r="G62" s="79">
        <f t="shared" si="16"/>
        <v>0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" customHeight="1" x14ac:dyDescent="0.3">
      <c r="A63" s="111" t="s">
        <v>140</v>
      </c>
      <c r="B63" s="112"/>
      <c r="C63" s="34"/>
      <c r="D63" s="85"/>
      <c r="E63" s="86"/>
      <c r="F63" s="86"/>
      <c r="G63" s="87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45" customHeight="1" x14ac:dyDescent="0.3">
      <c r="A64" s="15">
        <v>19</v>
      </c>
      <c r="B64" s="51" t="s">
        <v>142</v>
      </c>
      <c r="C64" s="52">
        <v>1</v>
      </c>
      <c r="D64" s="75"/>
      <c r="E64" s="76">
        <f t="shared" ref="E64:E66" si="17">D64*1.21</f>
        <v>0</v>
      </c>
      <c r="F64" s="76">
        <f t="shared" ref="F64:F66" si="18">D64*C64</f>
        <v>0</v>
      </c>
      <c r="G64" s="79">
        <f t="shared" ref="G64:G66" si="19">F64*1.21</f>
        <v>0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60" customHeight="1" x14ac:dyDescent="0.3">
      <c r="A65" s="15">
        <v>20</v>
      </c>
      <c r="B65" s="61" t="s">
        <v>31</v>
      </c>
      <c r="C65" s="52">
        <v>1</v>
      </c>
      <c r="D65" s="75"/>
      <c r="E65" s="76">
        <f t="shared" si="17"/>
        <v>0</v>
      </c>
      <c r="F65" s="76">
        <f t="shared" si="18"/>
        <v>0</v>
      </c>
      <c r="G65" s="79">
        <f t="shared" si="19"/>
        <v>0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30" customHeight="1" x14ac:dyDescent="0.3">
      <c r="A66" s="15">
        <v>21</v>
      </c>
      <c r="B66" s="51" t="s">
        <v>28</v>
      </c>
      <c r="C66" s="52">
        <v>1</v>
      </c>
      <c r="D66" s="75"/>
      <c r="E66" s="76">
        <f t="shared" si="17"/>
        <v>0</v>
      </c>
      <c r="F66" s="76">
        <f t="shared" si="18"/>
        <v>0</v>
      </c>
      <c r="G66" s="79">
        <f t="shared" si="19"/>
        <v>0</v>
      </c>
    </row>
    <row r="67" spans="1:21" x14ac:dyDescent="0.3">
      <c r="A67" s="111" t="s">
        <v>141</v>
      </c>
      <c r="B67" s="112"/>
      <c r="C67" s="39"/>
      <c r="D67" s="81"/>
      <c r="E67" s="82"/>
      <c r="F67" s="82"/>
      <c r="G67" s="83"/>
    </row>
    <row r="68" spans="1:21" ht="15" customHeight="1" x14ac:dyDescent="0.3">
      <c r="A68" s="48">
        <v>22</v>
      </c>
      <c r="B68" s="51" t="s">
        <v>9</v>
      </c>
      <c r="C68" s="52">
        <v>1</v>
      </c>
      <c r="D68" s="75"/>
      <c r="E68" s="76">
        <f t="shared" ref="E68:E71" si="20">D68*1.21</f>
        <v>0</v>
      </c>
      <c r="F68" s="76">
        <f t="shared" ref="F68:F71" si="21">D68*C68</f>
        <v>0</v>
      </c>
      <c r="G68" s="79">
        <f t="shared" ref="G68:G71" si="22">F68*1.21</f>
        <v>0</v>
      </c>
    </row>
    <row r="69" spans="1:21" ht="15" customHeight="1" x14ac:dyDescent="0.3">
      <c r="A69" s="48">
        <v>23</v>
      </c>
      <c r="B69" s="49" t="s">
        <v>10</v>
      </c>
      <c r="C69" s="52">
        <v>2</v>
      </c>
      <c r="D69" s="75"/>
      <c r="E69" s="76">
        <f t="shared" si="20"/>
        <v>0</v>
      </c>
      <c r="F69" s="76">
        <f t="shared" si="21"/>
        <v>0</v>
      </c>
      <c r="G69" s="79">
        <f t="shared" si="22"/>
        <v>0</v>
      </c>
    </row>
    <row r="70" spans="1:21" ht="72" customHeight="1" x14ac:dyDescent="0.3">
      <c r="A70" s="22">
        <v>24</v>
      </c>
      <c r="B70" s="51" t="s">
        <v>27</v>
      </c>
      <c r="C70" s="56">
        <v>1</v>
      </c>
      <c r="D70" s="75"/>
      <c r="E70" s="76">
        <f t="shared" si="20"/>
        <v>0</v>
      </c>
      <c r="F70" s="76">
        <f t="shared" si="21"/>
        <v>0</v>
      </c>
      <c r="G70" s="79">
        <f t="shared" si="22"/>
        <v>0</v>
      </c>
    </row>
    <row r="71" spans="1:21" ht="45" customHeight="1" x14ac:dyDescent="0.3">
      <c r="A71" s="48">
        <v>25</v>
      </c>
      <c r="B71" s="61" t="s">
        <v>20</v>
      </c>
      <c r="C71" s="52">
        <v>1</v>
      </c>
      <c r="D71" s="75"/>
      <c r="E71" s="76">
        <f t="shared" si="20"/>
        <v>0</v>
      </c>
      <c r="F71" s="76">
        <f t="shared" si="21"/>
        <v>0</v>
      </c>
      <c r="G71" s="79">
        <f t="shared" si="22"/>
        <v>0</v>
      </c>
    </row>
    <row r="72" spans="1:21" ht="15" customHeight="1" x14ac:dyDescent="0.3">
      <c r="A72" s="106" t="s">
        <v>145</v>
      </c>
      <c r="B72" s="107"/>
      <c r="C72" s="34"/>
      <c r="D72" s="85"/>
      <c r="E72" s="86"/>
      <c r="F72" s="86"/>
      <c r="G72" s="87"/>
    </row>
    <row r="73" spans="1:21" ht="15" customHeight="1" x14ac:dyDescent="0.3">
      <c r="A73" s="16">
        <v>26</v>
      </c>
      <c r="B73" s="51" t="s">
        <v>15</v>
      </c>
      <c r="C73" s="52">
        <v>1</v>
      </c>
      <c r="D73" s="75"/>
      <c r="E73" s="76">
        <f t="shared" ref="E73" si="23">D73*1.21</f>
        <v>0</v>
      </c>
      <c r="F73" s="76">
        <f t="shared" ref="F73" si="24">D73*C73</f>
        <v>0</v>
      </c>
      <c r="G73" s="79">
        <f t="shared" ref="G73" si="25">F73*1.21</f>
        <v>0</v>
      </c>
    </row>
    <row r="74" spans="1:21" ht="15" customHeight="1" x14ac:dyDescent="0.3">
      <c r="A74" s="106" t="s">
        <v>146</v>
      </c>
      <c r="B74" s="107"/>
      <c r="C74" s="34"/>
      <c r="D74" s="85"/>
      <c r="E74" s="86"/>
      <c r="F74" s="86"/>
      <c r="G74" s="87"/>
    </row>
    <row r="75" spans="1:21" ht="30" customHeight="1" x14ac:dyDescent="0.3">
      <c r="A75" s="27">
        <v>27</v>
      </c>
      <c r="B75" s="59" t="s">
        <v>134</v>
      </c>
      <c r="C75" s="56">
        <v>1</v>
      </c>
      <c r="D75" s="75"/>
      <c r="E75" s="76">
        <f t="shared" ref="E75:E82" si="26">D75*1.21</f>
        <v>0</v>
      </c>
      <c r="F75" s="76">
        <f t="shared" ref="F75:F82" si="27">D75*C75</f>
        <v>0</v>
      </c>
      <c r="G75" s="79">
        <f t="shared" ref="G75:G82" si="28">F75*1.21</f>
        <v>0</v>
      </c>
    </row>
    <row r="76" spans="1:21" ht="30" customHeight="1" x14ac:dyDescent="0.3">
      <c r="A76" s="27">
        <v>28</v>
      </c>
      <c r="B76" s="59" t="s">
        <v>33</v>
      </c>
      <c r="C76" s="56">
        <v>1</v>
      </c>
      <c r="D76" s="75"/>
      <c r="E76" s="76">
        <f t="shared" si="26"/>
        <v>0</v>
      </c>
      <c r="F76" s="76">
        <f t="shared" si="27"/>
        <v>0</v>
      </c>
      <c r="G76" s="79">
        <f t="shared" si="28"/>
        <v>0</v>
      </c>
    </row>
    <row r="77" spans="1:21" ht="30" customHeight="1" x14ac:dyDescent="0.3">
      <c r="A77" s="27">
        <v>29</v>
      </c>
      <c r="B77" s="59" t="s">
        <v>32</v>
      </c>
      <c r="C77" s="56">
        <v>1</v>
      </c>
      <c r="D77" s="75"/>
      <c r="E77" s="76">
        <f t="shared" si="26"/>
        <v>0</v>
      </c>
      <c r="F77" s="76">
        <f t="shared" si="27"/>
        <v>0</v>
      </c>
      <c r="G77" s="79">
        <f t="shared" si="28"/>
        <v>0</v>
      </c>
    </row>
    <row r="78" spans="1:21" ht="30" customHeight="1" x14ac:dyDescent="0.3">
      <c r="A78" s="27">
        <v>30</v>
      </c>
      <c r="B78" s="59" t="s">
        <v>128</v>
      </c>
      <c r="C78" s="56">
        <v>1</v>
      </c>
      <c r="D78" s="75"/>
      <c r="E78" s="76">
        <f t="shared" si="26"/>
        <v>0</v>
      </c>
      <c r="F78" s="76">
        <f t="shared" si="27"/>
        <v>0</v>
      </c>
      <c r="G78" s="79">
        <f t="shared" si="28"/>
        <v>0</v>
      </c>
    </row>
    <row r="79" spans="1:21" ht="15" customHeight="1" x14ac:dyDescent="0.3">
      <c r="A79" s="27">
        <v>31</v>
      </c>
      <c r="B79" s="59" t="s">
        <v>16</v>
      </c>
      <c r="C79" s="56">
        <v>1</v>
      </c>
      <c r="D79" s="75"/>
      <c r="E79" s="76">
        <f t="shared" si="26"/>
        <v>0</v>
      </c>
      <c r="F79" s="76">
        <f t="shared" si="27"/>
        <v>0</v>
      </c>
      <c r="G79" s="79">
        <f t="shared" si="28"/>
        <v>0</v>
      </c>
    </row>
    <row r="80" spans="1:21" ht="15" customHeight="1" x14ac:dyDescent="0.3">
      <c r="A80" s="27">
        <v>32</v>
      </c>
      <c r="B80" s="59" t="s">
        <v>21</v>
      </c>
      <c r="C80" s="56">
        <v>1</v>
      </c>
      <c r="D80" s="75"/>
      <c r="E80" s="76">
        <f t="shared" si="26"/>
        <v>0</v>
      </c>
      <c r="F80" s="76">
        <f t="shared" si="27"/>
        <v>0</v>
      </c>
      <c r="G80" s="79">
        <f t="shared" si="28"/>
        <v>0</v>
      </c>
    </row>
    <row r="81" spans="1:7" ht="30" customHeight="1" x14ac:dyDescent="0.3">
      <c r="A81" s="27">
        <v>33</v>
      </c>
      <c r="B81" s="59" t="s">
        <v>22</v>
      </c>
      <c r="C81" s="56">
        <v>1</v>
      </c>
      <c r="D81" s="75"/>
      <c r="E81" s="76">
        <f t="shared" si="26"/>
        <v>0</v>
      </c>
      <c r="F81" s="76">
        <f t="shared" si="27"/>
        <v>0</v>
      </c>
      <c r="G81" s="79">
        <f t="shared" si="28"/>
        <v>0</v>
      </c>
    </row>
    <row r="82" spans="1:7" ht="30" customHeight="1" x14ac:dyDescent="0.3">
      <c r="A82" s="27">
        <v>34</v>
      </c>
      <c r="B82" s="59" t="s">
        <v>23</v>
      </c>
      <c r="C82" s="56">
        <v>1</v>
      </c>
      <c r="D82" s="75"/>
      <c r="E82" s="76">
        <f t="shared" si="26"/>
        <v>0</v>
      </c>
      <c r="F82" s="76">
        <f t="shared" si="27"/>
        <v>0</v>
      </c>
      <c r="G82" s="79">
        <f t="shared" si="28"/>
        <v>0</v>
      </c>
    </row>
    <row r="83" spans="1:7" ht="15" customHeight="1" x14ac:dyDescent="0.3">
      <c r="A83" s="113" t="s">
        <v>147</v>
      </c>
      <c r="B83" s="107"/>
      <c r="C83" s="39"/>
      <c r="D83" s="85"/>
      <c r="E83" s="86"/>
      <c r="F83" s="86"/>
      <c r="G83" s="87"/>
    </row>
    <row r="84" spans="1:7" ht="15" customHeight="1" x14ac:dyDescent="0.3">
      <c r="A84" s="27">
        <v>35</v>
      </c>
      <c r="B84" s="68" t="s">
        <v>26</v>
      </c>
      <c r="C84" s="56">
        <v>1</v>
      </c>
      <c r="D84" s="77"/>
      <c r="E84" s="78">
        <f t="shared" ref="E84" si="29">D84*1.21</f>
        <v>0</v>
      </c>
      <c r="F84" s="78">
        <f t="shared" ref="F84" si="30">D84*C84</f>
        <v>0</v>
      </c>
      <c r="G84" s="80">
        <f t="shared" ref="G84" si="31">F84*1.21</f>
        <v>0</v>
      </c>
    </row>
    <row r="85" spans="1:7" s="41" customFormat="1" ht="15" customHeight="1" x14ac:dyDescent="0.3">
      <c r="A85" s="138" t="s">
        <v>159</v>
      </c>
      <c r="B85" s="139"/>
      <c r="C85" s="119" t="s">
        <v>137</v>
      </c>
      <c r="D85" s="120"/>
      <c r="E85" s="120"/>
      <c r="F85" s="120"/>
      <c r="G85" s="121"/>
    </row>
    <row r="86" spans="1:7" s="41" customFormat="1" ht="15" customHeight="1" x14ac:dyDescent="0.3">
      <c r="A86" s="108" t="s">
        <v>91</v>
      </c>
      <c r="B86" s="109"/>
      <c r="C86" s="34"/>
      <c r="D86" s="85"/>
      <c r="E86" s="86"/>
      <c r="F86" s="86"/>
      <c r="G86" s="87"/>
    </row>
    <row r="87" spans="1:7" s="41" customFormat="1" ht="15" customHeight="1" x14ac:dyDescent="0.3">
      <c r="A87" s="48">
        <v>36</v>
      </c>
      <c r="B87" s="47" t="s">
        <v>92</v>
      </c>
      <c r="C87" s="46">
        <v>3</v>
      </c>
      <c r="D87" s="75"/>
      <c r="E87" s="76">
        <f t="shared" ref="E87:E88" si="32">D87*1.21</f>
        <v>0</v>
      </c>
      <c r="F87" s="76">
        <f t="shared" ref="F87:F88" si="33">D87*C87</f>
        <v>0</v>
      </c>
      <c r="G87" s="79">
        <f t="shared" ref="G87:G88" si="34">F87*1.21</f>
        <v>0</v>
      </c>
    </row>
    <row r="88" spans="1:7" s="41" customFormat="1" ht="15" customHeight="1" x14ac:dyDescent="0.3">
      <c r="A88" s="48">
        <v>37</v>
      </c>
      <c r="B88" s="47" t="s">
        <v>93</v>
      </c>
      <c r="C88" s="46">
        <v>1</v>
      </c>
      <c r="D88" s="75"/>
      <c r="E88" s="76">
        <f t="shared" si="32"/>
        <v>0</v>
      </c>
      <c r="F88" s="76">
        <f t="shared" si="33"/>
        <v>0</v>
      </c>
      <c r="G88" s="79">
        <f t="shared" si="34"/>
        <v>0</v>
      </c>
    </row>
    <row r="89" spans="1:7" ht="15" customHeight="1" x14ac:dyDescent="0.3">
      <c r="A89" s="122" t="s">
        <v>160</v>
      </c>
      <c r="B89" s="123"/>
      <c r="C89" s="119" t="s">
        <v>162</v>
      </c>
      <c r="D89" s="120"/>
      <c r="E89" s="120"/>
      <c r="F89" s="120"/>
      <c r="G89" s="121"/>
    </row>
    <row r="90" spans="1:7" ht="15" customHeight="1" x14ac:dyDescent="0.3">
      <c r="A90" s="108" t="s">
        <v>150</v>
      </c>
      <c r="B90" s="109"/>
      <c r="C90" s="34"/>
      <c r="D90" s="85"/>
      <c r="E90" s="86"/>
      <c r="F90" s="86"/>
      <c r="G90" s="87"/>
    </row>
    <row r="91" spans="1:7" ht="30" customHeight="1" x14ac:dyDescent="0.3">
      <c r="A91" s="15">
        <v>38</v>
      </c>
      <c r="B91" s="31" t="s">
        <v>143</v>
      </c>
      <c r="C91" s="32">
        <v>5</v>
      </c>
      <c r="D91" s="75"/>
      <c r="E91" s="76">
        <f t="shared" ref="E91" si="35">D91*1.21</f>
        <v>0</v>
      </c>
      <c r="F91" s="76">
        <f t="shared" ref="F91" si="36">D91*C91</f>
        <v>0</v>
      </c>
      <c r="G91" s="79">
        <f t="shared" ref="G91" si="37">F91*1.21</f>
        <v>0</v>
      </c>
    </row>
    <row r="92" spans="1:7" ht="15" customHeight="1" x14ac:dyDescent="0.3">
      <c r="A92" s="108" t="s">
        <v>151</v>
      </c>
      <c r="B92" s="109"/>
      <c r="C92" s="34"/>
      <c r="D92" s="85"/>
      <c r="E92" s="86"/>
      <c r="F92" s="86"/>
      <c r="G92" s="87"/>
    </row>
    <row r="93" spans="1:7" ht="15" customHeight="1" x14ac:dyDescent="0.3">
      <c r="A93" s="15">
        <v>39</v>
      </c>
      <c r="B93" s="17" t="s">
        <v>35</v>
      </c>
      <c r="C93" s="33">
        <v>1</v>
      </c>
      <c r="D93" s="75"/>
      <c r="E93" s="76">
        <f t="shared" ref="E93:E94" si="38">D93*1.21</f>
        <v>0</v>
      </c>
      <c r="F93" s="76">
        <f t="shared" ref="F93:F94" si="39">D93*C93</f>
        <v>0</v>
      </c>
      <c r="G93" s="79">
        <f t="shared" ref="G93:G94" si="40">F93*1.21</f>
        <v>0</v>
      </c>
    </row>
    <row r="94" spans="1:7" ht="30" customHeight="1" x14ac:dyDescent="0.3">
      <c r="A94" s="15">
        <v>40</v>
      </c>
      <c r="B94" s="17" t="s">
        <v>37</v>
      </c>
      <c r="C94" s="33">
        <v>1</v>
      </c>
      <c r="D94" s="75"/>
      <c r="E94" s="76">
        <f t="shared" si="38"/>
        <v>0</v>
      </c>
      <c r="F94" s="76">
        <f t="shared" si="39"/>
        <v>0</v>
      </c>
      <c r="G94" s="79">
        <f t="shared" si="40"/>
        <v>0</v>
      </c>
    </row>
    <row r="95" spans="1:7" ht="15" customHeight="1" x14ac:dyDescent="0.3">
      <c r="A95" s="108" t="s">
        <v>152</v>
      </c>
      <c r="B95" s="109"/>
      <c r="C95" s="34"/>
      <c r="D95" s="85"/>
      <c r="E95" s="86"/>
      <c r="F95" s="86"/>
      <c r="G95" s="87"/>
    </row>
    <row r="96" spans="1:7" ht="30" customHeight="1" x14ac:dyDescent="0.3">
      <c r="A96" s="15">
        <v>41</v>
      </c>
      <c r="B96" s="31" t="s">
        <v>144</v>
      </c>
      <c r="C96" s="33">
        <v>5</v>
      </c>
      <c r="D96" s="75"/>
      <c r="E96" s="76">
        <f t="shared" ref="E96:E97" si="41">D96*1.21</f>
        <v>0</v>
      </c>
      <c r="F96" s="76">
        <f t="shared" ref="F96:F97" si="42">D96*C96</f>
        <v>0</v>
      </c>
      <c r="G96" s="79">
        <f t="shared" ref="G96:G97" si="43">F96*1.21</f>
        <v>0</v>
      </c>
    </row>
    <row r="97" spans="1:7" ht="19.8" customHeight="1" x14ac:dyDescent="0.3">
      <c r="A97" s="15">
        <v>42</v>
      </c>
      <c r="B97" s="28" t="s">
        <v>34</v>
      </c>
      <c r="C97" s="33">
        <v>1</v>
      </c>
      <c r="D97" s="75"/>
      <c r="E97" s="76">
        <f t="shared" si="41"/>
        <v>0</v>
      </c>
      <c r="F97" s="76">
        <f t="shared" si="42"/>
        <v>0</v>
      </c>
      <c r="G97" s="79">
        <f t="shared" si="43"/>
        <v>0</v>
      </c>
    </row>
    <row r="98" spans="1:7" ht="15" customHeight="1" x14ac:dyDescent="0.3">
      <c r="A98" s="108" t="s">
        <v>153</v>
      </c>
      <c r="B98" s="109"/>
      <c r="C98" s="34"/>
      <c r="D98" s="85"/>
      <c r="E98" s="86"/>
      <c r="F98" s="86"/>
      <c r="G98" s="87"/>
    </row>
    <row r="99" spans="1:7" ht="15" customHeight="1" x14ac:dyDescent="0.3">
      <c r="A99" s="15">
        <v>43</v>
      </c>
      <c r="B99" s="17" t="s">
        <v>35</v>
      </c>
      <c r="C99" s="33">
        <v>1</v>
      </c>
      <c r="D99" s="75"/>
      <c r="E99" s="76">
        <f t="shared" ref="E99:E100" si="44">D99*1.21</f>
        <v>0</v>
      </c>
      <c r="F99" s="76">
        <f t="shared" ref="F99:F100" si="45">D99*C99</f>
        <v>0</v>
      </c>
      <c r="G99" s="79">
        <f t="shared" ref="G99:G100" si="46">F99*1.21</f>
        <v>0</v>
      </c>
    </row>
    <row r="100" spans="1:7" ht="30" customHeight="1" x14ac:dyDescent="0.3">
      <c r="A100" s="15">
        <v>44</v>
      </c>
      <c r="B100" s="17" t="s">
        <v>36</v>
      </c>
      <c r="C100" s="33">
        <v>1</v>
      </c>
      <c r="D100" s="75"/>
      <c r="E100" s="76">
        <f t="shared" si="44"/>
        <v>0</v>
      </c>
      <c r="F100" s="76">
        <f t="shared" si="45"/>
        <v>0</v>
      </c>
      <c r="G100" s="79">
        <f t="shared" si="46"/>
        <v>0</v>
      </c>
    </row>
    <row r="101" spans="1:7" ht="15" customHeight="1" x14ac:dyDescent="0.3">
      <c r="A101" s="108" t="s">
        <v>154</v>
      </c>
      <c r="B101" s="109"/>
      <c r="C101" s="34"/>
      <c r="D101" s="85"/>
      <c r="E101" s="86"/>
      <c r="F101" s="86"/>
      <c r="G101" s="87"/>
    </row>
    <row r="102" spans="1:7" ht="30" customHeight="1" x14ac:dyDescent="0.3">
      <c r="A102" s="15">
        <v>45</v>
      </c>
      <c r="B102" s="58" t="s">
        <v>38</v>
      </c>
      <c r="C102" s="50">
        <v>1</v>
      </c>
      <c r="D102" s="75"/>
      <c r="E102" s="76">
        <f t="shared" ref="E102:E103" si="47">D102*1.21</f>
        <v>0</v>
      </c>
      <c r="F102" s="76">
        <f t="shared" ref="F102:F103" si="48">D102*C102</f>
        <v>0</v>
      </c>
      <c r="G102" s="79">
        <f t="shared" ref="G102:G103" si="49">F102*1.21</f>
        <v>0</v>
      </c>
    </row>
    <row r="103" spans="1:7" ht="15" customHeight="1" x14ac:dyDescent="0.3">
      <c r="A103" s="22">
        <v>46</v>
      </c>
      <c r="B103" s="68" t="s">
        <v>129</v>
      </c>
      <c r="C103" s="69">
        <v>1</v>
      </c>
      <c r="D103" s="77"/>
      <c r="E103" s="78">
        <f t="shared" si="47"/>
        <v>0</v>
      </c>
      <c r="F103" s="78">
        <f t="shared" si="48"/>
        <v>0</v>
      </c>
      <c r="G103" s="80">
        <f t="shared" si="49"/>
        <v>0</v>
      </c>
    </row>
    <row r="104" spans="1:7" ht="15" customHeight="1" x14ac:dyDescent="0.3">
      <c r="A104" s="122" t="s">
        <v>161</v>
      </c>
      <c r="B104" s="140"/>
      <c r="C104" s="119" t="s">
        <v>162</v>
      </c>
      <c r="D104" s="120"/>
      <c r="E104" s="120"/>
      <c r="F104" s="120"/>
      <c r="G104" s="121"/>
    </row>
    <row r="105" spans="1:7" ht="15" customHeight="1" x14ac:dyDescent="0.3">
      <c r="A105" s="108" t="s">
        <v>155</v>
      </c>
      <c r="B105" s="109"/>
      <c r="C105" s="34"/>
      <c r="D105" s="85"/>
      <c r="E105" s="86"/>
      <c r="F105" s="86"/>
      <c r="G105" s="87"/>
    </row>
    <row r="106" spans="1:7" ht="60" customHeight="1" x14ac:dyDescent="0.3">
      <c r="A106" s="21">
        <v>47</v>
      </c>
      <c r="B106" s="61" t="s">
        <v>39</v>
      </c>
      <c r="C106" s="62">
        <v>1</v>
      </c>
      <c r="D106" s="75"/>
      <c r="E106" s="76">
        <f t="shared" ref="E106:E114" si="50">D106*1.21</f>
        <v>0</v>
      </c>
      <c r="F106" s="76">
        <f t="shared" ref="F106:F114" si="51">D106*C106</f>
        <v>0</v>
      </c>
      <c r="G106" s="79">
        <f t="shared" ref="G106:G114" si="52">F106*1.21</f>
        <v>0</v>
      </c>
    </row>
    <row r="107" spans="1:7" ht="15" customHeight="1" x14ac:dyDescent="0.3">
      <c r="A107" s="15">
        <v>48</v>
      </c>
      <c r="B107" s="28" t="s">
        <v>40</v>
      </c>
      <c r="C107" s="8">
        <v>2</v>
      </c>
      <c r="D107" s="75"/>
      <c r="E107" s="76">
        <f t="shared" si="50"/>
        <v>0</v>
      </c>
      <c r="F107" s="76">
        <f t="shared" si="51"/>
        <v>0</v>
      </c>
      <c r="G107" s="79">
        <f t="shared" si="52"/>
        <v>0</v>
      </c>
    </row>
    <row r="108" spans="1:7" ht="15" customHeight="1" x14ac:dyDescent="0.3">
      <c r="A108" s="15">
        <v>49</v>
      </c>
      <c r="B108" s="17" t="s">
        <v>46</v>
      </c>
      <c r="C108" s="8">
        <v>2</v>
      </c>
      <c r="D108" s="75"/>
      <c r="E108" s="76">
        <f t="shared" si="50"/>
        <v>0</v>
      </c>
      <c r="F108" s="76">
        <f t="shared" si="51"/>
        <v>0</v>
      </c>
      <c r="G108" s="79">
        <f t="shared" si="52"/>
        <v>0</v>
      </c>
    </row>
    <row r="109" spans="1:7" ht="15" customHeight="1" x14ac:dyDescent="0.3">
      <c r="A109" s="15">
        <v>50</v>
      </c>
      <c r="B109" s="28" t="s">
        <v>41</v>
      </c>
      <c r="C109" s="8">
        <v>2</v>
      </c>
      <c r="D109" s="75"/>
      <c r="E109" s="76">
        <f t="shared" si="50"/>
        <v>0</v>
      </c>
      <c r="F109" s="76">
        <f t="shared" si="51"/>
        <v>0</v>
      </c>
      <c r="G109" s="79">
        <f t="shared" si="52"/>
        <v>0</v>
      </c>
    </row>
    <row r="110" spans="1:7" ht="15" customHeight="1" x14ac:dyDescent="0.3">
      <c r="A110" s="15">
        <v>51</v>
      </c>
      <c r="B110" s="9" t="s">
        <v>42</v>
      </c>
      <c r="C110" s="8">
        <v>2</v>
      </c>
      <c r="D110" s="75"/>
      <c r="E110" s="76">
        <f t="shared" si="50"/>
        <v>0</v>
      </c>
      <c r="F110" s="76">
        <f t="shared" si="51"/>
        <v>0</v>
      </c>
      <c r="G110" s="79">
        <f t="shared" si="52"/>
        <v>0</v>
      </c>
    </row>
    <row r="111" spans="1:7" ht="15" customHeight="1" x14ac:dyDescent="0.3">
      <c r="A111" s="40">
        <v>52</v>
      </c>
      <c r="B111" s="9" t="s">
        <v>43</v>
      </c>
      <c r="C111" s="8">
        <v>2</v>
      </c>
      <c r="D111" s="75"/>
      <c r="E111" s="76">
        <f t="shared" si="50"/>
        <v>0</v>
      </c>
      <c r="F111" s="76">
        <f t="shared" si="51"/>
        <v>0</v>
      </c>
      <c r="G111" s="79">
        <f t="shared" si="52"/>
        <v>0</v>
      </c>
    </row>
    <row r="112" spans="1:7" ht="15" customHeight="1" x14ac:dyDescent="0.3">
      <c r="A112" s="40">
        <v>53</v>
      </c>
      <c r="B112" s="9" t="s">
        <v>44</v>
      </c>
      <c r="C112" s="8">
        <v>2</v>
      </c>
      <c r="D112" s="75"/>
      <c r="E112" s="76">
        <f t="shared" si="50"/>
        <v>0</v>
      </c>
      <c r="F112" s="76">
        <f t="shared" si="51"/>
        <v>0</v>
      </c>
      <c r="G112" s="79">
        <f t="shared" si="52"/>
        <v>0</v>
      </c>
    </row>
    <row r="113" spans="1:7" ht="30" customHeight="1" x14ac:dyDescent="0.3">
      <c r="A113" s="40">
        <v>54</v>
      </c>
      <c r="B113" s="9" t="s">
        <v>47</v>
      </c>
      <c r="C113" s="8">
        <v>2</v>
      </c>
      <c r="D113" s="75"/>
      <c r="E113" s="76">
        <f t="shared" si="50"/>
        <v>0</v>
      </c>
      <c r="F113" s="76">
        <f t="shared" si="51"/>
        <v>0</v>
      </c>
      <c r="G113" s="79">
        <f t="shared" si="52"/>
        <v>0</v>
      </c>
    </row>
    <row r="114" spans="1:7" ht="15" customHeight="1" x14ac:dyDescent="0.3">
      <c r="A114" s="40">
        <v>55</v>
      </c>
      <c r="B114" s="9" t="s">
        <v>45</v>
      </c>
      <c r="C114" s="8">
        <v>2</v>
      </c>
      <c r="D114" s="75"/>
      <c r="E114" s="76">
        <f t="shared" si="50"/>
        <v>0</v>
      </c>
      <c r="F114" s="76">
        <f t="shared" si="51"/>
        <v>0</v>
      </c>
      <c r="G114" s="79">
        <f t="shared" si="52"/>
        <v>0</v>
      </c>
    </row>
    <row r="115" spans="1:7" ht="15" customHeight="1" x14ac:dyDescent="0.3">
      <c r="A115" s="141" t="s">
        <v>156</v>
      </c>
      <c r="B115" s="109"/>
      <c r="C115" s="39"/>
      <c r="D115" s="81"/>
      <c r="E115" s="82"/>
      <c r="F115" s="82"/>
      <c r="G115" s="83"/>
    </row>
    <row r="116" spans="1:7" ht="15" customHeight="1" x14ac:dyDescent="0.3">
      <c r="A116" s="21">
        <v>56</v>
      </c>
      <c r="B116" s="28" t="s">
        <v>49</v>
      </c>
      <c r="C116" s="25">
        <v>1</v>
      </c>
      <c r="D116" s="75"/>
      <c r="E116" s="76">
        <f t="shared" ref="E116:E127" si="53">D116*1.21</f>
        <v>0</v>
      </c>
      <c r="F116" s="76">
        <f t="shared" ref="F116:F127" si="54">D116*C116</f>
        <v>0</v>
      </c>
      <c r="G116" s="79">
        <f t="shared" ref="G116:G127" si="55">F116*1.21</f>
        <v>0</v>
      </c>
    </row>
    <row r="117" spans="1:7" ht="15" customHeight="1" x14ac:dyDescent="0.3">
      <c r="A117" s="15">
        <v>57</v>
      </c>
      <c r="B117" s="28" t="s">
        <v>48</v>
      </c>
      <c r="C117" s="8">
        <v>1</v>
      </c>
      <c r="D117" s="75"/>
      <c r="E117" s="76">
        <f t="shared" si="53"/>
        <v>0</v>
      </c>
      <c r="F117" s="76">
        <f t="shared" si="54"/>
        <v>0</v>
      </c>
      <c r="G117" s="79">
        <f t="shared" si="55"/>
        <v>0</v>
      </c>
    </row>
    <row r="118" spans="1:7" ht="15" customHeight="1" x14ac:dyDescent="0.3">
      <c r="A118" s="22">
        <v>58</v>
      </c>
      <c r="B118" s="28" t="s">
        <v>130</v>
      </c>
      <c r="C118" s="8">
        <v>1</v>
      </c>
      <c r="D118" s="75"/>
      <c r="E118" s="76">
        <f t="shared" si="53"/>
        <v>0</v>
      </c>
      <c r="F118" s="76">
        <f t="shared" si="54"/>
        <v>0</v>
      </c>
      <c r="G118" s="79">
        <f t="shared" si="55"/>
        <v>0</v>
      </c>
    </row>
    <row r="119" spans="1:7" ht="15" customHeight="1" x14ac:dyDescent="0.3">
      <c r="A119" s="22">
        <v>59</v>
      </c>
      <c r="B119" s="18" t="s">
        <v>50</v>
      </c>
      <c r="C119" s="26">
        <v>2</v>
      </c>
      <c r="D119" s="75"/>
      <c r="E119" s="76">
        <f t="shared" si="53"/>
        <v>0</v>
      </c>
      <c r="F119" s="76">
        <f t="shared" si="54"/>
        <v>0</v>
      </c>
      <c r="G119" s="79">
        <f t="shared" si="55"/>
        <v>0</v>
      </c>
    </row>
    <row r="120" spans="1:7" ht="15" customHeight="1" x14ac:dyDescent="0.3">
      <c r="A120" s="22">
        <v>60</v>
      </c>
      <c r="B120" s="18" t="s">
        <v>51</v>
      </c>
      <c r="C120" s="26">
        <v>1</v>
      </c>
      <c r="D120" s="75"/>
      <c r="E120" s="76">
        <f t="shared" si="53"/>
        <v>0</v>
      </c>
      <c r="F120" s="76">
        <f t="shared" si="54"/>
        <v>0</v>
      </c>
      <c r="G120" s="79">
        <f t="shared" si="55"/>
        <v>0</v>
      </c>
    </row>
    <row r="121" spans="1:7" ht="15" customHeight="1" x14ac:dyDescent="0.3">
      <c r="A121" s="15">
        <v>61</v>
      </c>
      <c r="B121" s="9" t="s">
        <v>52</v>
      </c>
      <c r="C121" s="8">
        <v>2</v>
      </c>
      <c r="D121" s="75"/>
      <c r="E121" s="76">
        <f t="shared" si="53"/>
        <v>0</v>
      </c>
      <c r="F121" s="76">
        <f t="shared" si="54"/>
        <v>0</v>
      </c>
      <c r="G121" s="79">
        <f t="shared" si="55"/>
        <v>0</v>
      </c>
    </row>
    <row r="122" spans="1:7" ht="15" customHeight="1" x14ac:dyDescent="0.3">
      <c r="A122" s="21">
        <v>62</v>
      </c>
      <c r="B122" s="18" t="s">
        <v>53</v>
      </c>
      <c r="C122" s="25">
        <v>1</v>
      </c>
      <c r="D122" s="75"/>
      <c r="E122" s="76">
        <f t="shared" si="53"/>
        <v>0</v>
      </c>
      <c r="F122" s="76">
        <f t="shared" si="54"/>
        <v>0</v>
      </c>
      <c r="G122" s="79">
        <f t="shared" si="55"/>
        <v>0</v>
      </c>
    </row>
    <row r="123" spans="1:7" ht="15" customHeight="1" x14ac:dyDescent="0.3">
      <c r="A123" s="15">
        <v>63</v>
      </c>
      <c r="B123" s="28" t="s">
        <v>54</v>
      </c>
      <c r="C123" s="8">
        <v>1</v>
      </c>
      <c r="D123" s="75"/>
      <c r="E123" s="76">
        <f t="shared" si="53"/>
        <v>0</v>
      </c>
      <c r="F123" s="76">
        <f t="shared" si="54"/>
        <v>0</v>
      </c>
      <c r="G123" s="79">
        <f t="shared" si="55"/>
        <v>0</v>
      </c>
    </row>
    <row r="124" spans="1:7" ht="15" customHeight="1" x14ac:dyDescent="0.3">
      <c r="A124" s="22">
        <v>64</v>
      </c>
      <c r="B124" s="28" t="s">
        <v>55</v>
      </c>
      <c r="C124" s="8">
        <v>1</v>
      </c>
      <c r="D124" s="75"/>
      <c r="E124" s="76">
        <f t="shared" si="53"/>
        <v>0</v>
      </c>
      <c r="F124" s="76">
        <f t="shared" si="54"/>
        <v>0</v>
      </c>
      <c r="G124" s="79">
        <f t="shared" si="55"/>
        <v>0</v>
      </c>
    </row>
    <row r="125" spans="1:7" ht="15" customHeight="1" x14ac:dyDescent="0.3">
      <c r="A125" s="22">
        <v>65</v>
      </c>
      <c r="B125" s="9" t="s">
        <v>56</v>
      </c>
      <c r="C125" s="26">
        <v>1</v>
      </c>
      <c r="D125" s="75"/>
      <c r="E125" s="76">
        <f t="shared" si="53"/>
        <v>0</v>
      </c>
      <c r="F125" s="76">
        <f t="shared" si="54"/>
        <v>0</v>
      </c>
      <c r="G125" s="79">
        <f t="shared" si="55"/>
        <v>0</v>
      </c>
    </row>
    <row r="126" spans="1:7" ht="15" customHeight="1" x14ac:dyDescent="0.3">
      <c r="A126" s="22">
        <v>66</v>
      </c>
      <c r="B126" s="9" t="s">
        <v>57</v>
      </c>
      <c r="C126" s="26">
        <v>1</v>
      </c>
      <c r="D126" s="75"/>
      <c r="E126" s="76">
        <f t="shared" si="53"/>
        <v>0</v>
      </c>
      <c r="F126" s="76">
        <f t="shared" si="54"/>
        <v>0</v>
      </c>
      <c r="G126" s="79">
        <f t="shared" si="55"/>
        <v>0</v>
      </c>
    </row>
    <row r="127" spans="1:7" ht="15" customHeight="1" x14ac:dyDescent="0.3">
      <c r="A127" s="22">
        <v>67</v>
      </c>
      <c r="B127" s="18" t="s">
        <v>58</v>
      </c>
      <c r="C127" s="26">
        <v>1</v>
      </c>
      <c r="D127" s="77"/>
      <c r="E127" s="78">
        <f t="shared" si="53"/>
        <v>0</v>
      </c>
      <c r="F127" s="78">
        <f t="shared" si="54"/>
        <v>0</v>
      </c>
      <c r="G127" s="80">
        <f t="shared" si="55"/>
        <v>0</v>
      </c>
    </row>
    <row r="128" spans="1:7" s="41" customFormat="1" ht="15" customHeight="1" x14ac:dyDescent="0.3">
      <c r="A128" s="138" t="s">
        <v>164</v>
      </c>
      <c r="B128" s="139"/>
      <c r="C128" s="119" t="s">
        <v>163</v>
      </c>
      <c r="D128" s="120"/>
      <c r="E128" s="120"/>
      <c r="F128" s="120"/>
      <c r="G128" s="121"/>
    </row>
    <row r="129" spans="1:22" s="41" customFormat="1" ht="15" customHeight="1" x14ac:dyDescent="0.3">
      <c r="A129" s="108" t="s">
        <v>157</v>
      </c>
      <c r="B129" s="109"/>
      <c r="C129" s="34"/>
      <c r="D129" s="85"/>
      <c r="E129" s="86"/>
      <c r="F129" s="86"/>
      <c r="G129" s="87"/>
    </row>
    <row r="130" spans="1:22" s="41" customFormat="1" ht="87" customHeight="1" x14ac:dyDescent="0.3">
      <c r="A130" s="48">
        <v>68</v>
      </c>
      <c r="B130" s="63" t="s">
        <v>131</v>
      </c>
      <c r="C130" s="46">
        <v>10</v>
      </c>
      <c r="D130" s="88"/>
      <c r="E130" s="89">
        <f t="shared" ref="E130" si="56">D130*1.21</f>
        <v>0</v>
      </c>
      <c r="F130" s="89">
        <f t="shared" ref="F130" si="57">D130*C130</f>
        <v>0</v>
      </c>
      <c r="G130" s="90">
        <f t="shared" ref="G130" si="58">F130*1.21</f>
        <v>0</v>
      </c>
    </row>
    <row r="131" spans="1:22" s="41" customFormat="1" ht="15" customHeight="1" x14ac:dyDescent="0.3">
      <c r="A131" s="108" t="s">
        <v>158</v>
      </c>
      <c r="B131" s="109"/>
      <c r="C131" s="34"/>
      <c r="D131" s="85"/>
      <c r="E131" s="86"/>
      <c r="F131" s="86"/>
      <c r="G131" s="87"/>
    </row>
    <row r="132" spans="1:22" s="41" customFormat="1" ht="15" customHeight="1" x14ac:dyDescent="0.3">
      <c r="A132" s="48">
        <v>69</v>
      </c>
      <c r="B132" s="47" t="s">
        <v>132</v>
      </c>
      <c r="C132" s="46">
        <v>2</v>
      </c>
      <c r="D132" s="75"/>
      <c r="E132" s="76">
        <f t="shared" ref="E132:E133" si="59">D132*1.21</f>
        <v>0</v>
      </c>
      <c r="F132" s="76">
        <f t="shared" ref="F132:F133" si="60">D132*C132</f>
        <v>0</v>
      </c>
      <c r="G132" s="79">
        <f t="shared" ref="G132:G133" si="61">F132*1.21</f>
        <v>0</v>
      </c>
    </row>
    <row r="133" spans="1:22" s="41" customFormat="1" ht="15" customHeight="1" x14ac:dyDescent="0.3">
      <c r="A133" s="22">
        <v>70</v>
      </c>
      <c r="B133" s="70" t="s">
        <v>133</v>
      </c>
      <c r="C133" s="71">
        <v>1</v>
      </c>
      <c r="D133" s="77"/>
      <c r="E133" s="78">
        <f t="shared" si="59"/>
        <v>0</v>
      </c>
      <c r="F133" s="78">
        <f t="shared" si="60"/>
        <v>0</v>
      </c>
      <c r="G133" s="80">
        <f t="shared" si="61"/>
        <v>0</v>
      </c>
    </row>
    <row r="134" spans="1:22" ht="15" customHeight="1" x14ac:dyDescent="0.3">
      <c r="A134" s="122" t="s">
        <v>165</v>
      </c>
      <c r="B134" s="123"/>
      <c r="C134" s="119" t="s">
        <v>163</v>
      </c>
      <c r="D134" s="120"/>
      <c r="E134" s="120"/>
      <c r="F134" s="120"/>
      <c r="G134" s="121"/>
    </row>
    <row r="135" spans="1:22" ht="60" customHeight="1" x14ac:dyDescent="0.3">
      <c r="A135" s="23">
        <v>71</v>
      </c>
      <c r="B135" s="19" t="s">
        <v>192</v>
      </c>
      <c r="C135" s="24">
        <v>5</v>
      </c>
      <c r="D135" s="91"/>
      <c r="E135" s="92">
        <f t="shared" ref="E135" si="62">D135*1.21</f>
        <v>0</v>
      </c>
      <c r="F135" s="92">
        <f t="shared" ref="F135" si="63">D135*C135</f>
        <v>0</v>
      </c>
      <c r="G135" s="93">
        <f t="shared" ref="G135" si="64">F135*1.21</f>
        <v>0</v>
      </c>
    </row>
    <row r="136" spans="1:22" ht="15" customHeight="1" x14ac:dyDescent="0.3">
      <c r="A136" s="122" t="s">
        <v>166</v>
      </c>
      <c r="B136" s="123"/>
      <c r="C136" s="119" t="s">
        <v>163</v>
      </c>
      <c r="D136" s="120"/>
      <c r="E136" s="120"/>
      <c r="F136" s="120"/>
      <c r="G136" s="121"/>
      <c r="H136" s="5"/>
    </row>
    <row r="137" spans="1:22" ht="75" customHeight="1" x14ac:dyDescent="0.3">
      <c r="A137" s="23">
        <v>72</v>
      </c>
      <c r="B137" s="72" t="s">
        <v>191</v>
      </c>
      <c r="C137" s="24">
        <v>5</v>
      </c>
      <c r="D137" s="91"/>
      <c r="E137" s="92">
        <f t="shared" ref="E137" si="65">D137*1.21</f>
        <v>0</v>
      </c>
      <c r="F137" s="92">
        <f t="shared" ref="F137" si="66">D137*C137</f>
        <v>0</v>
      </c>
      <c r="G137" s="93">
        <f t="shared" ref="G137" si="67">F137*1.21</f>
        <v>0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s="41" customFormat="1" ht="15" customHeight="1" x14ac:dyDescent="0.3">
      <c r="A138" s="142" t="s">
        <v>167</v>
      </c>
      <c r="B138" s="143"/>
      <c r="C138" s="119" t="s">
        <v>163</v>
      </c>
      <c r="D138" s="120"/>
      <c r="E138" s="120"/>
      <c r="F138" s="120"/>
      <c r="G138" s="121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</row>
    <row r="139" spans="1:22" s="6" customFormat="1" ht="75" customHeight="1" x14ac:dyDescent="0.3">
      <c r="A139" s="54">
        <v>73</v>
      </c>
      <c r="B139" s="19" t="s">
        <v>193</v>
      </c>
      <c r="C139" s="55">
        <v>1</v>
      </c>
      <c r="D139" s="91"/>
      <c r="E139" s="92">
        <f t="shared" ref="E139" si="68">D139*1.21</f>
        <v>0</v>
      </c>
      <c r="F139" s="92">
        <f t="shared" ref="F139" si="69">D139*C139</f>
        <v>0</v>
      </c>
      <c r="G139" s="93">
        <f t="shared" ref="G139" si="70">F139*1.21</f>
        <v>0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s="45" customFormat="1" ht="15" customHeight="1" x14ac:dyDescent="0.3">
      <c r="A140" s="67" t="s">
        <v>168</v>
      </c>
      <c r="B140" s="67"/>
      <c r="C140" s="119" t="s">
        <v>163</v>
      </c>
      <c r="D140" s="120"/>
      <c r="E140" s="120"/>
      <c r="F140" s="120"/>
      <c r="G140" s="121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</row>
    <row r="141" spans="1:22" s="6" customFormat="1" ht="60" customHeight="1" x14ac:dyDescent="0.3">
      <c r="A141" s="53">
        <v>74</v>
      </c>
      <c r="B141" s="73" t="s">
        <v>194</v>
      </c>
      <c r="C141" s="74">
        <v>1</v>
      </c>
      <c r="D141" s="94"/>
      <c r="E141" s="95">
        <f t="shared" ref="E141" si="71">D141*1.21</f>
        <v>0</v>
      </c>
      <c r="F141" s="95">
        <f t="shared" ref="F141" si="72">D141*C141</f>
        <v>0</v>
      </c>
      <c r="G141" s="96">
        <f t="shared" ref="G141" si="73">F141*1.21</f>
        <v>0</v>
      </c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s="45" customFormat="1" ht="30" customHeight="1" x14ac:dyDescent="0.3">
      <c r="A142" s="100"/>
      <c r="B142" s="104" t="s">
        <v>195</v>
      </c>
      <c r="C142" s="101"/>
      <c r="D142" s="102"/>
      <c r="E142" s="103"/>
      <c r="F142" s="105">
        <f>SUM(F7:F141)</f>
        <v>0</v>
      </c>
      <c r="G142" s="105">
        <f>SUM(G7:G141)</f>
        <v>0</v>
      </c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</row>
    <row r="143" spans="1:22" ht="18.75" customHeight="1" x14ac:dyDescent="0.3">
      <c r="A143" s="2"/>
      <c r="B143" s="2"/>
      <c r="C143" s="2"/>
      <c r="D143" s="2"/>
      <c r="E143" s="2"/>
      <c r="F143" s="2"/>
      <c r="G143" s="2"/>
      <c r="H143" s="3"/>
      <c r="I143" s="3"/>
      <c r="J143" s="3"/>
    </row>
    <row r="144" spans="1:22" ht="18.75" customHeight="1" x14ac:dyDescent="0.3">
      <c r="A144" s="144" t="s">
        <v>189</v>
      </c>
      <c r="B144" s="144"/>
      <c r="C144" s="144"/>
      <c r="D144" s="144"/>
      <c r="E144" s="144"/>
      <c r="F144" s="144"/>
      <c r="G144" s="144"/>
      <c r="H144" s="3"/>
      <c r="I144"/>
      <c r="J144" s="3"/>
    </row>
    <row r="145" spans="1:10" s="41" customFormat="1" ht="15" customHeight="1" x14ac:dyDescent="0.3">
      <c r="A145" s="99" t="s">
        <v>188</v>
      </c>
      <c r="B145" s="145" t="s">
        <v>174</v>
      </c>
      <c r="C145" s="145"/>
      <c r="D145" s="145"/>
      <c r="E145" s="145"/>
      <c r="F145" s="145"/>
      <c r="G145" s="145"/>
      <c r="H145"/>
      <c r="I145" s="42"/>
      <c r="J145" s="42"/>
    </row>
    <row r="146" spans="1:10" s="41" customFormat="1" ht="15" customHeight="1" x14ac:dyDescent="0.3">
      <c r="A146" s="99" t="s">
        <v>188</v>
      </c>
      <c r="B146" s="145" t="s">
        <v>173</v>
      </c>
      <c r="C146" s="145"/>
      <c r="D146" s="145"/>
      <c r="E146" s="145"/>
      <c r="F146" s="145"/>
      <c r="G146" s="145"/>
      <c r="H146"/>
      <c r="I146" s="42"/>
      <c r="J146" s="42"/>
    </row>
    <row r="147" spans="1:10" ht="15" customHeight="1" x14ac:dyDescent="0.3">
      <c r="A147" s="99" t="s">
        <v>188</v>
      </c>
      <c r="B147" s="145" t="s">
        <v>175</v>
      </c>
      <c r="C147" s="145"/>
      <c r="D147" s="145"/>
      <c r="E147" s="145"/>
      <c r="F147" s="145"/>
      <c r="G147" s="145"/>
      <c r="H147" s="3"/>
      <c r="I147" s="3"/>
      <c r="J147" s="3"/>
    </row>
    <row r="148" spans="1:10" ht="15" customHeight="1" x14ac:dyDescent="0.3">
      <c r="A148" s="99" t="s">
        <v>188</v>
      </c>
      <c r="B148" s="145" t="s">
        <v>176</v>
      </c>
      <c r="C148" s="145"/>
      <c r="D148" s="145"/>
      <c r="E148" s="145"/>
      <c r="F148" s="145"/>
      <c r="G148" s="145"/>
      <c r="H148" s="3"/>
      <c r="I148" s="3"/>
      <c r="J148" s="3"/>
    </row>
    <row r="149" spans="1:10" ht="15" customHeight="1" x14ac:dyDescent="0.3">
      <c r="A149" s="99" t="s">
        <v>188</v>
      </c>
      <c r="B149" s="145" t="s">
        <v>177</v>
      </c>
      <c r="C149" s="145"/>
      <c r="D149" s="145"/>
      <c r="E149" s="145"/>
      <c r="F149" s="145"/>
      <c r="G149" s="145"/>
      <c r="H149" s="3"/>
      <c r="I149" s="3"/>
      <c r="J149" s="3"/>
    </row>
    <row r="150" spans="1:10" ht="15" customHeight="1" x14ac:dyDescent="0.3">
      <c r="A150" s="99" t="s">
        <v>188</v>
      </c>
      <c r="B150" s="145" t="s">
        <v>178</v>
      </c>
      <c r="C150" s="145"/>
      <c r="D150" s="145"/>
      <c r="E150" s="145"/>
      <c r="F150" s="145"/>
      <c r="G150" s="145"/>
    </row>
    <row r="151" spans="1:10" ht="15" customHeight="1" x14ac:dyDescent="0.3">
      <c r="A151" s="99" t="s">
        <v>188</v>
      </c>
      <c r="B151" s="145" t="s">
        <v>179</v>
      </c>
      <c r="C151" s="145"/>
      <c r="D151" s="145"/>
      <c r="E151" s="145"/>
      <c r="F151" s="145"/>
      <c r="G151" s="145"/>
    </row>
    <row r="152" spans="1:10" ht="15" customHeight="1" x14ac:dyDescent="0.3">
      <c r="A152" s="99" t="s">
        <v>188</v>
      </c>
      <c r="B152" s="145" t="s">
        <v>180</v>
      </c>
      <c r="C152" s="145"/>
      <c r="D152" s="145"/>
      <c r="E152" s="145"/>
      <c r="F152" s="145"/>
      <c r="G152" s="145"/>
    </row>
    <row r="153" spans="1:10" ht="15" customHeight="1" x14ac:dyDescent="0.3">
      <c r="A153" s="99" t="s">
        <v>188</v>
      </c>
      <c r="B153" s="145" t="s">
        <v>181</v>
      </c>
      <c r="C153" s="145"/>
      <c r="D153" s="145"/>
      <c r="E153" s="145"/>
      <c r="F153" s="145"/>
      <c r="G153" s="145"/>
    </row>
    <row r="154" spans="1:10" x14ac:dyDescent="0.3">
      <c r="A154" s="99" t="s">
        <v>188</v>
      </c>
      <c r="B154" s="145" t="s">
        <v>182</v>
      </c>
      <c r="C154" s="145"/>
      <c r="D154" s="145"/>
      <c r="E154" s="145"/>
      <c r="F154" s="145"/>
      <c r="G154" s="145"/>
    </row>
    <row r="155" spans="1:10" ht="30" customHeight="1" x14ac:dyDescent="0.3">
      <c r="A155" s="99" t="s">
        <v>188</v>
      </c>
      <c r="B155" s="146" t="s">
        <v>183</v>
      </c>
      <c r="C155" s="146"/>
      <c r="D155" s="146"/>
      <c r="E155" s="146"/>
      <c r="F155" s="146"/>
      <c r="G155" s="146"/>
    </row>
    <row r="156" spans="1:10" x14ac:dyDescent="0.3">
      <c r="A156" s="99" t="s">
        <v>188</v>
      </c>
      <c r="B156" s="145" t="s">
        <v>184</v>
      </c>
      <c r="C156" s="145"/>
      <c r="D156" s="145"/>
      <c r="E156" s="145"/>
      <c r="F156" s="145"/>
      <c r="G156" s="145"/>
    </row>
    <row r="157" spans="1:10" x14ac:dyDescent="0.3">
      <c r="A157" s="99" t="s">
        <v>188</v>
      </c>
      <c r="B157" s="145" t="s">
        <v>185</v>
      </c>
      <c r="C157" s="145"/>
      <c r="D157" s="145"/>
      <c r="E157" s="145"/>
      <c r="F157" s="145"/>
      <c r="G157" s="145"/>
    </row>
    <row r="158" spans="1:10" s="41" customFormat="1" x14ac:dyDescent="0.3">
      <c r="A158" s="99" t="s">
        <v>188</v>
      </c>
      <c r="B158" s="148" t="s">
        <v>200</v>
      </c>
      <c r="C158" s="148"/>
      <c r="D158" s="148"/>
      <c r="E158" s="148"/>
      <c r="F158" s="148"/>
      <c r="G158" s="148"/>
    </row>
    <row r="159" spans="1:10" s="41" customFormat="1" x14ac:dyDescent="0.3">
      <c r="A159" s="99" t="s">
        <v>188</v>
      </c>
      <c r="B159" s="147" t="s">
        <v>197</v>
      </c>
      <c r="C159" s="147"/>
      <c r="D159" s="147"/>
      <c r="E159" s="147"/>
      <c r="F159" s="147"/>
      <c r="G159" s="147"/>
    </row>
    <row r="160" spans="1:10" x14ac:dyDescent="0.3">
      <c r="A160" s="99" t="s">
        <v>188</v>
      </c>
      <c r="B160" s="145" t="s">
        <v>186</v>
      </c>
      <c r="C160" s="145"/>
      <c r="D160" s="145"/>
      <c r="E160" s="145"/>
      <c r="F160" s="145"/>
      <c r="G160" s="145"/>
    </row>
    <row r="161" spans="1:7" x14ac:dyDescent="0.3">
      <c r="A161" s="99" t="s">
        <v>188</v>
      </c>
      <c r="B161" s="145" t="s">
        <v>187</v>
      </c>
      <c r="C161" s="145"/>
      <c r="D161" s="145"/>
      <c r="E161" s="145"/>
      <c r="F161" s="145"/>
      <c r="G161" s="145"/>
    </row>
    <row r="162" spans="1:7" ht="30" customHeight="1" x14ac:dyDescent="0.3">
      <c r="A162" s="99" t="s">
        <v>188</v>
      </c>
      <c r="B162" s="149" t="s">
        <v>198</v>
      </c>
      <c r="C162" s="149"/>
      <c r="D162" s="149"/>
      <c r="E162" s="149"/>
      <c r="F162" s="149"/>
      <c r="G162" s="149"/>
    </row>
  </sheetData>
  <mergeCells count="66">
    <mergeCell ref="B161:G161"/>
    <mergeCell ref="B162:G162"/>
    <mergeCell ref="B158:G158"/>
    <mergeCell ref="B155:G155"/>
    <mergeCell ref="B156:G156"/>
    <mergeCell ref="B157:G157"/>
    <mergeCell ref="B159:G159"/>
    <mergeCell ref="B160:G160"/>
    <mergeCell ref="B150:G150"/>
    <mergeCell ref="B151:G151"/>
    <mergeCell ref="B152:G152"/>
    <mergeCell ref="B153:G153"/>
    <mergeCell ref="B154:G154"/>
    <mergeCell ref="B145:G145"/>
    <mergeCell ref="B146:G146"/>
    <mergeCell ref="B147:G147"/>
    <mergeCell ref="B148:G148"/>
    <mergeCell ref="B149:G149"/>
    <mergeCell ref="A134:B134"/>
    <mergeCell ref="A136:B136"/>
    <mergeCell ref="A129:B129"/>
    <mergeCell ref="A131:B131"/>
    <mergeCell ref="A144:G144"/>
    <mergeCell ref="C138:G138"/>
    <mergeCell ref="C140:G140"/>
    <mergeCell ref="C134:G134"/>
    <mergeCell ref="C136:G136"/>
    <mergeCell ref="A138:B138"/>
    <mergeCell ref="C128:G128"/>
    <mergeCell ref="C85:G85"/>
    <mergeCell ref="A85:B85"/>
    <mergeCell ref="A89:B89"/>
    <mergeCell ref="C89:G89"/>
    <mergeCell ref="A104:B104"/>
    <mergeCell ref="C104:G104"/>
    <mergeCell ref="A95:B95"/>
    <mergeCell ref="A98:B98"/>
    <mergeCell ref="A101:B101"/>
    <mergeCell ref="A115:B115"/>
    <mergeCell ref="A128:B128"/>
    <mergeCell ref="A1:B1"/>
    <mergeCell ref="C1:G1"/>
    <mergeCell ref="C5:G5"/>
    <mergeCell ref="C39:G39"/>
    <mergeCell ref="A39:B39"/>
    <mergeCell ref="G3:G4"/>
    <mergeCell ref="F3:F4"/>
    <mergeCell ref="E3:E4"/>
    <mergeCell ref="A3:A4"/>
    <mergeCell ref="C3:C4"/>
    <mergeCell ref="B3:B4"/>
    <mergeCell ref="D3:D4"/>
    <mergeCell ref="A5:B5"/>
    <mergeCell ref="A6:B6"/>
    <mergeCell ref="A72:B72"/>
    <mergeCell ref="A105:B105"/>
    <mergeCell ref="A40:B40"/>
    <mergeCell ref="A58:B58"/>
    <mergeCell ref="A49:B49"/>
    <mergeCell ref="A63:B63"/>
    <mergeCell ref="A67:B67"/>
    <mergeCell ref="A74:B74"/>
    <mergeCell ref="A83:B83"/>
    <mergeCell ref="A86:B86"/>
    <mergeCell ref="A90:B90"/>
    <mergeCell ref="A92:B92"/>
  </mergeCells>
  <hyperlinks>
    <hyperlink ref="B159" r:id="rId1" display="http://www.fnol.cz/"/>
  </hyperlinks>
  <pageMargins left="0.6" right="0.51" top="0.71" bottom="0.65" header="0.3" footer="0.3"/>
  <pageSetup paperSize="9" scale="47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Nábytek I-2021</vt:lpstr>
    </vt:vector>
  </TitlesOfParts>
  <Company>FNOL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63321</dc:creator>
  <cp:lastModifiedBy>Staňková Blanka</cp:lastModifiedBy>
  <cp:lastPrinted>2021-01-27T13:11:10Z</cp:lastPrinted>
  <dcterms:created xsi:type="dcterms:W3CDTF">2017-12-28T13:59:33Z</dcterms:created>
  <dcterms:modified xsi:type="dcterms:W3CDTF">2021-01-27T13:11:13Z</dcterms:modified>
</cp:coreProperties>
</file>