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-OVZ\2021 Zadávací dokumentace\VZMR\VZ-2021-000153 - Dodání a výměna 2ks bezolejových kompresorových jednotek\02 ZD\"/>
    </mc:Choice>
  </mc:AlternateContent>
  <bookViews>
    <workbookView xWindow="0" yWindow="96" windowWidth="23076" windowHeight="10020"/>
  </bookViews>
  <sheets>
    <sheet name="List1" sheetId="1" r:id="rId1"/>
    <sheet name="List2" sheetId="2" r:id="rId2"/>
    <sheet name="List3" sheetId="3" r:id="rId3"/>
  </sheets>
  <calcPr calcId="152511" calcOnSave="0"/>
</workbook>
</file>

<file path=xl/calcChain.xml><?xml version="1.0" encoding="utf-8"?>
<calcChain xmlns="http://schemas.openxmlformats.org/spreadsheetml/2006/main">
  <c r="H10" i="1" l="1"/>
  <c r="F10" i="1"/>
  <c r="H15" i="1"/>
  <c r="F15" i="1"/>
  <c r="I15" i="1" s="1"/>
  <c r="H6" i="1"/>
  <c r="F6" i="1"/>
  <c r="H23" i="1"/>
  <c r="F23" i="1"/>
  <c r="I23" i="1" s="1"/>
  <c r="K23" i="1" s="1"/>
  <c r="H25" i="1"/>
  <c r="F25" i="1"/>
  <c r="K26" i="1"/>
  <c r="I26" i="1"/>
  <c r="H26" i="1"/>
  <c r="F26" i="1"/>
  <c r="H24" i="1"/>
  <c r="F24" i="1"/>
  <c r="H22" i="1"/>
  <c r="F22" i="1"/>
  <c r="I22" i="1" s="1"/>
  <c r="K22" i="1" s="1"/>
  <c r="H21" i="1"/>
  <c r="F21" i="1"/>
  <c r="H20" i="1"/>
  <c r="F20" i="1"/>
  <c r="I20" i="1" s="1"/>
  <c r="K20" i="1" s="1"/>
  <c r="H17" i="1"/>
  <c r="F17" i="1"/>
  <c r="I17" i="1" s="1"/>
  <c r="K17" i="1" s="1"/>
  <c r="H5" i="1"/>
  <c r="F5" i="1"/>
  <c r="I10" i="1" l="1"/>
  <c r="K10" i="1" s="1"/>
  <c r="K15" i="1"/>
  <c r="I6" i="1"/>
  <c r="K6" i="1" s="1"/>
  <c r="I5" i="1"/>
  <c r="K5" i="1" s="1"/>
  <c r="I25" i="1"/>
  <c r="K25" i="1" s="1"/>
  <c r="I24" i="1"/>
  <c r="K24" i="1" s="1"/>
  <c r="I21" i="1"/>
  <c r="K21" i="1" s="1"/>
  <c r="H18" i="1"/>
  <c r="F18" i="1"/>
  <c r="H16" i="1"/>
  <c r="F16" i="1"/>
  <c r="H14" i="1"/>
  <c r="F14" i="1"/>
  <c r="H13" i="1"/>
  <c r="F13" i="1"/>
  <c r="H12" i="1"/>
  <c r="F12" i="1"/>
  <c r="H11" i="1"/>
  <c r="F11" i="1"/>
  <c r="H9" i="1"/>
  <c r="F9" i="1"/>
  <c r="H8" i="1"/>
  <c r="F8" i="1"/>
  <c r="H7" i="1"/>
  <c r="F7" i="1"/>
  <c r="I13" i="1" l="1"/>
  <c r="K13" i="1" s="1"/>
  <c r="I16" i="1"/>
  <c r="K16" i="1" s="1"/>
  <c r="I11" i="1"/>
  <c r="K11" i="1" s="1"/>
  <c r="I18" i="1"/>
  <c r="K18" i="1" s="1"/>
  <c r="I14" i="1"/>
  <c r="K14" i="1" s="1"/>
  <c r="I9" i="1"/>
  <c r="K9" i="1" s="1"/>
  <c r="I8" i="1"/>
  <c r="K8" i="1" s="1"/>
  <c r="I12" i="1"/>
  <c r="K12" i="1" s="1"/>
  <c r="I7" i="1"/>
  <c r="K7" i="1" s="1"/>
  <c r="H4" i="1"/>
  <c r="F4" i="1"/>
  <c r="I4" i="1" l="1"/>
  <c r="K4" i="1" l="1"/>
  <c r="K27" i="1" s="1"/>
  <c r="I27" i="1"/>
</calcChain>
</file>

<file path=xl/sharedStrings.xml><?xml version="1.0" encoding="utf-8"?>
<sst xmlns="http://schemas.openxmlformats.org/spreadsheetml/2006/main" count="59" uniqueCount="38">
  <si>
    <t>P.č.</t>
  </si>
  <si>
    <t>Název položky</t>
  </si>
  <si>
    <t>MJ</t>
  </si>
  <si>
    <t>množství</t>
  </si>
  <si>
    <t>cena / MJ</t>
  </si>
  <si>
    <t>celkem</t>
  </si>
  <si>
    <t>Montáž</t>
  </si>
  <si>
    <t>Montáž celk.</t>
  </si>
  <si>
    <t>DPH</t>
  </si>
  <si>
    <t>cena s DPH</t>
  </si>
  <si>
    <t>kpl</t>
  </si>
  <si>
    <t>Vedení montážních prací</t>
  </si>
  <si>
    <t>Výchozí revize rozvodů MP</t>
  </si>
  <si>
    <t xml:space="preserve">cena </t>
  </si>
  <si>
    <t>Zakreslení skutečného stavu</t>
  </si>
  <si>
    <t>Předání, proškolení obsluhy</t>
  </si>
  <si>
    <t>ks</t>
  </si>
  <si>
    <t xml:space="preserve">Celkem </t>
  </si>
  <si>
    <t>Ohebná připojovací hadice</t>
  </si>
  <si>
    <t xml:space="preserve">Přehledové obtrazovky </t>
  </si>
  <si>
    <t>Napojení a zprovoznění vizualizace</t>
  </si>
  <si>
    <t>Výchozí revize elektro</t>
  </si>
  <si>
    <t>Komunikační Gateway, včetně příslušenství</t>
  </si>
  <si>
    <t>Měření kvality vzduchu s vyšší vypovídající hodnotou</t>
  </si>
  <si>
    <t>Programování dispečinku</t>
  </si>
  <si>
    <t>Oživení, uvedení do provozu</t>
  </si>
  <si>
    <t>Zaučení obsluhy</t>
  </si>
  <si>
    <t>Vizualizace- Honeywell Aréna</t>
  </si>
  <si>
    <t>Navýšení databáze DB dispečinku o 250DB</t>
  </si>
  <si>
    <r>
      <rPr>
        <sz val="9"/>
        <rFont val="Arial CE"/>
        <charset val="238"/>
      </rPr>
      <t xml:space="preserve">Bezolejový kompresor   </t>
    </r>
    <r>
      <rPr>
        <sz val="8"/>
        <rFont val="Arial CE"/>
        <charset val="238"/>
      </rPr>
      <t xml:space="preserve"> </t>
    </r>
    <r>
      <rPr>
        <sz val="10"/>
        <rFont val="Arial CE"/>
        <charset val="238"/>
      </rPr>
      <t xml:space="preserve">                                                                                </t>
    </r>
    <r>
      <rPr>
        <sz val="8"/>
        <rFont val="Arial CE"/>
        <charset val="238"/>
      </rPr>
      <t xml:space="preserve"> (min. výkon: 20 m3/hod, při přetlaku 9,5 Bar, max tlak: 1,0 Mpa, napětí: 400V/50Hz,rozsah cyklu: 0,8-1,0MPa, krokování nastavení po 0,1Bar,teplota okolního prostoru 35 st.C
</t>
    </r>
  </si>
  <si>
    <t>Soupis prací a dodávek- výměna 2ks bezolejových kompresorů, budova Q</t>
  </si>
  <si>
    <t>)</t>
  </si>
  <si>
    <t>Kompletní kabeláž pro kompresory (napájení, komunikace,atd.)</t>
  </si>
  <si>
    <t>Automatická odkalovací armatura s možností ručního odkalení</t>
  </si>
  <si>
    <t>Úprava stávajícího rozvaděče, popřípadě výměna rozvadeče</t>
  </si>
  <si>
    <t>Výchozí  revize tlakových nádob + první provozní revize</t>
  </si>
  <si>
    <t>Dopravné (včetně času stráveného na cestě)</t>
  </si>
  <si>
    <t>Připojení stávajícího kompresoru a komunikaci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</si>
</sst>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10"/>
      <name val="Arial CE"/>
      <charset val="238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6" fillId="0" borderId="0" xfId="0" applyFont="1" applyFill="1"/>
    <xf numFmtId="0" fontId="0" fillId="0" borderId="0" xfId="0" applyBorder="1"/>
    <xf numFmtId="4" fontId="8" fillId="0" borderId="0" xfId="0" applyNumberFormat="1" applyFont="1" applyFill="1"/>
    <xf numFmtId="0" fontId="3" fillId="0" borderId="0" xfId="1" applyNumberFormat="1" applyFont="1" applyFill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left" vertical="center" shrinkToFit="1"/>
    </xf>
    <xf numFmtId="4" fontId="7" fillId="3" borderId="1" xfId="1" applyNumberFormat="1" applyFont="1" applyFill="1" applyBorder="1" applyAlignment="1">
      <alignment horizontal="left" vertical="center" shrinkToFit="1"/>
    </xf>
    <xf numFmtId="4" fontId="4" fillId="0" borderId="1" xfId="1" applyNumberFormat="1" applyFont="1" applyBorder="1" applyAlignment="1">
      <alignment horizontal="left" vertical="center" shrinkToFit="1"/>
    </xf>
    <xf numFmtId="0" fontId="0" fillId="0" borderId="0" xfId="0" applyAlignment="1">
      <alignment horizontal="center"/>
    </xf>
    <xf numFmtId="164" fontId="4" fillId="0" borderId="1" xfId="1" applyNumberFormat="1" applyFont="1" applyFill="1" applyBorder="1" applyAlignment="1">
      <alignment horizontal="left" vertical="center" shrinkToFit="1"/>
    </xf>
    <xf numFmtId="4" fontId="4" fillId="0" borderId="1" xfId="1" applyNumberFormat="1" applyFont="1" applyFill="1" applyBorder="1" applyAlignment="1">
      <alignment horizontal="left" vertical="center" shrinkToFit="1"/>
    </xf>
    <xf numFmtId="4" fontId="4" fillId="0" borderId="2" xfId="1" applyNumberFormat="1" applyFont="1" applyBorder="1" applyAlignment="1">
      <alignment horizontal="left" vertical="center" shrinkToFit="1"/>
    </xf>
    <xf numFmtId="4" fontId="4" fillId="0" borderId="2" xfId="1" applyNumberFormat="1" applyFont="1" applyFill="1" applyBorder="1" applyAlignment="1">
      <alignment horizontal="left" vertical="center" shrinkToFit="1"/>
    </xf>
    <xf numFmtId="164" fontId="4" fillId="0" borderId="3" xfId="1" applyNumberFormat="1" applyFont="1" applyFill="1" applyBorder="1" applyAlignment="1">
      <alignment horizontal="left" vertical="center" shrinkToFit="1"/>
    </xf>
    <xf numFmtId="4" fontId="7" fillId="3" borderId="3" xfId="1" applyNumberFormat="1" applyFont="1" applyFill="1" applyBorder="1" applyAlignment="1">
      <alignment horizontal="left" vertical="center" shrinkToFit="1"/>
    </xf>
    <xf numFmtId="4" fontId="4" fillId="0" borderId="3" xfId="1" applyNumberFormat="1" applyFont="1" applyFill="1" applyBorder="1" applyAlignment="1">
      <alignment horizontal="left" vertical="center" shrinkToFit="1"/>
    </xf>
    <xf numFmtId="4" fontId="4" fillId="0" borderId="4" xfId="1" applyNumberFormat="1" applyFont="1" applyFill="1" applyBorder="1" applyAlignment="1">
      <alignment horizontal="left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0" borderId="13" xfId="1" applyFont="1" applyBorder="1" applyAlignment="1">
      <alignment horizontal="left" vertical="center" shrinkToFit="1"/>
    </xf>
    <xf numFmtId="49" fontId="1" fillId="2" borderId="14" xfId="1" applyNumberFormat="1" applyFill="1" applyBorder="1" applyAlignment="1">
      <alignment horizontal="center" vertical="center"/>
    </xf>
    <xf numFmtId="0" fontId="4" fillId="0" borderId="15" xfId="1" applyNumberFormat="1" applyFont="1" applyBorder="1" applyAlignment="1">
      <alignment horizontal="left" vertical="center" wrapText="1"/>
    </xf>
    <xf numFmtId="0" fontId="4" fillId="0" borderId="17" xfId="1" applyNumberFormat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shrinkToFit="1"/>
    </xf>
    <xf numFmtId="164" fontId="4" fillId="0" borderId="19" xfId="1" applyNumberFormat="1" applyFont="1" applyBorder="1" applyAlignment="1">
      <alignment horizontal="left" vertical="center" shrinkToFit="1"/>
    </xf>
    <xf numFmtId="4" fontId="7" fillId="3" borderId="19" xfId="1" applyNumberFormat="1" applyFont="1" applyFill="1" applyBorder="1" applyAlignment="1">
      <alignment horizontal="left" vertical="center" shrinkToFit="1"/>
    </xf>
    <xf numFmtId="4" fontId="4" fillId="0" borderId="19" xfId="1" applyNumberFormat="1" applyFont="1" applyBorder="1" applyAlignment="1">
      <alignment horizontal="left" vertical="center" shrinkToFit="1"/>
    </xf>
    <xf numFmtId="4" fontId="4" fillId="0" borderId="20" xfId="1" applyNumberFormat="1" applyFont="1" applyBorder="1" applyAlignment="1">
      <alignment horizontal="left" vertical="center" shrinkToFit="1"/>
    </xf>
    <xf numFmtId="164" fontId="4" fillId="0" borderId="5" xfId="1" applyNumberFormat="1" applyFont="1" applyFill="1" applyBorder="1" applyAlignment="1">
      <alignment horizontal="left" vertical="center" shrinkToFit="1"/>
    </xf>
    <xf numFmtId="4" fontId="7" fillId="3" borderId="5" xfId="1" applyNumberFormat="1" applyFont="1" applyFill="1" applyBorder="1" applyAlignment="1">
      <alignment horizontal="left" vertical="center" shrinkToFit="1"/>
    </xf>
    <xf numFmtId="4" fontId="4" fillId="0" borderId="5" xfId="1" applyNumberFormat="1" applyFont="1" applyFill="1" applyBorder="1" applyAlignment="1">
      <alignment horizontal="left" vertical="center" shrinkToFit="1"/>
    </xf>
    <xf numFmtId="4" fontId="4" fillId="0" borderId="6" xfId="1" applyNumberFormat="1" applyFont="1" applyFill="1" applyBorder="1" applyAlignment="1">
      <alignment horizontal="left" vertical="center" shrinkToFit="1"/>
    </xf>
    <xf numFmtId="0" fontId="4" fillId="0" borderId="12" xfId="1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4" xfId="1" applyFont="1" applyFill="1" applyBorder="1" applyAlignment="1">
      <alignment horizontal="left" vertical="center" shrinkToFit="1"/>
    </xf>
    <xf numFmtId="0" fontId="4" fillId="0" borderId="14" xfId="1" applyNumberFormat="1" applyFont="1" applyFill="1" applyBorder="1" applyAlignment="1">
      <alignment horizontal="left" vertical="center" wrapText="1"/>
    </xf>
    <xf numFmtId="0" fontId="4" fillId="0" borderId="15" xfId="1" applyNumberFormat="1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4" fillId="0" borderId="25" xfId="1" applyNumberFormat="1" applyFont="1" applyFill="1" applyBorder="1" applyAlignment="1">
      <alignment horizontal="left" vertical="center" wrapText="1"/>
    </xf>
    <xf numFmtId="0" fontId="4" fillId="0" borderId="16" xfId="1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8" xfId="0" applyFill="1" applyBorder="1" applyAlignment="1"/>
    <xf numFmtId="0" fontId="0" fillId="2" borderId="9" xfId="0" applyFill="1" applyBorder="1" applyAlignment="1"/>
    <xf numFmtId="0" fontId="10" fillId="2" borderId="21" xfId="1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="120" zoomScaleNormal="120" workbookViewId="0">
      <selection activeCell="A19" sqref="A19:K19"/>
    </sheetView>
  </sheetViews>
  <sheetFormatPr defaultRowHeight="14.4" x14ac:dyDescent="0.3"/>
  <cols>
    <col min="1" max="1" width="4.44140625" style="8" bestFit="1" customWidth="1"/>
    <col min="2" max="2" width="48.5546875" customWidth="1"/>
    <col min="3" max="10" width="8.6640625" customWidth="1"/>
    <col min="11" max="11" width="10.88671875" bestFit="1" customWidth="1"/>
  </cols>
  <sheetData>
    <row r="1" spans="1:11" ht="15" thickBot="1" x14ac:dyDescent="0.35"/>
    <row r="2" spans="1:11" ht="16.2" thickBot="1" x14ac:dyDescent="0.35">
      <c r="A2" s="44" t="s">
        <v>30</v>
      </c>
      <c r="B2" s="45"/>
      <c r="C2" s="45"/>
      <c r="D2" s="45"/>
      <c r="E2" s="45"/>
      <c r="F2" s="45"/>
      <c r="G2" s="45"/>
      <c r="H2" s="45"/>
      <c r="I2" s="45"/>
      <c r="J2" s="46"/>
      <c r="K2" s="47"/>
    </row>
    <row r="3" spans="1:11" ht="28.8" x14ac:dyDescent="0.3">
      <c r="A3" s="20" t="s">
        <v>0</v>
      </c>
      <c r="B3" s="24" t="s">
        <v>1</v>
      </c>
      <c r="C3" s="22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13</v>
      </c>
      <c r="J3" s="18" t="s">
        <v>8</v>
      </c>
      <c r="K3" s="19" t="s">
        <v>9</v>
      </c>
    </row>
    <row r="4" spans="1:11" ht="48" customHeight="1" x14ac:dyDescent="0.3">
      <c r="A4" s="21">
        <v>1</v>
      </c>
      <c r="B4" s="25" t="s">
        <v>29</v>
      </c>
      <c r="C4" s="23" t="s">
        <v>16</v>
      </c>
      <c r="D4" s="5">
        <v>2</v>
      </c>
      <c r="E4" s="6">
        <v>0</v>
      </c>
      <c r="F4" s="7">
        <f>+D4*E4</f>
        <v>0</v>
      </c>
      <c r="G4" s="6">
        <v>0</v>
      </c>
      <c r="H4" s="7">
        <f>+D4*G4</f>
        <v>0</v>
      </c>
      <c r="I4" s="7">
        <f>+F4+H4</f>
        <v>0</v>
      </c>
      <c r="J4" s="7">
        <v>21</v>
      </c>
      <c r="K4" s="11">
        <f>I4*(1+J4/100)</f>
        <v>0</v>
      </c>
    </row>
    <row r="5" spans="1:11" ht="16.5" customHeight="1" x14ac:dyDescent="0.3">
      <c r="A5" s="21">
        <v>2</v>
      </c>
      <c r="B5" s="25" t="s">
        <v>22</v>
      </c>
      <c r="C5" s="23" t="s">
        <v>16</v>
      </c>
      <c r="D5" s="5">
        <v>1</v>
      </c>
      <c r="E5" s="6">
        <v>0</v>
      </c>
      <c r="F5" s="7">
        <f t="shared" ref="F5" si="0">+D5*E5</f>
        <v>0</v>
      </c>
      <c r="G5" s="6">
        <v>0</v>
      </c>
      <c r="H5" s="7">
        <f t="shared" ref="H5" si="1">+D5*G5</f>
        <v>0</v>
      </c>
      <c r="I5" s="7">
        <f t="shared" ref="I5" si="2">+F5+H5</f>
        <v>0</v>
      </c>
      <c r="J5" s="7">
        <v>21</v>
      </c>
      <c r="K5" s="11">
        <f t="shared" ref="K5" si="3">I5*(1+J5/100)</f>
        <v>0</v>
      </c>
    </row>
    <row r="6" spans="1:11" ht="16.5" customHeight="1" x14ac:dyDescent="0.3">
      <c r="A6" s="21">
        <v>3</v>
      </c>
      <c r="B6" s="25" t="s">
        <v>32</v>
      </c>
      <c r="C6" s="23" t="s">
        <v>16</v>
      </c>
      <c r="D6" s="5">
        <v>2</v>
      </c>
      <c r="E6" s="6">
        <v>0</v>
      </c>
      <c r="F6" s="7">
        <f t="shared" ref="F6" si="4">+D6*E6</f>
        <v>0</v>
      </c>
      <c r="G6" s="6">
        <v>0</v>
      </c>
      <c r="H6" s="7">
        <f t="shared" ref="H6" si="5">+D6*G6</f>
        <v>0</v>
      </c>
      <c r="I6" s="7">
        <f t="shared" ref="I6" si="6">+F6+H6</f>
        <v>0</v>
      </c>
      <c r="J6" s="7">
        <v>21</v>
      </c>
      <c r="K6" s="11">
        <f t="shared" ref="K6" si="7">I6*(1+J6/100)</f>
        <v>0</v>
      </c>
    </row>
    <row r="7" spans="1:11" ht="15" customHeight="1" x14ac:dyDescent="0.3">
      <c r="A7" s="21">
        <v>4</v>
      </c>
      <c r="B7" s="25" t="s">
        <v>18</v>
      </c>
      <c r="C7" s="23" t="s">
        <v>16</v>
      </c>
      <c r="D7" s="5">
        <v>2</v>
      </c>
      <c r="E7" s="6">
        <v>0</v>
      </c>
      <c r="F7" s="7">
        <f t="shared" ref="F7:F18" si="8">+D7*E7</f>
        <v>0</v>
      </c>
      <c r="G7" s="6">
        <v>0</v>
      </c>
      <c r="H7" s="7">
        <f t="shared" ref="H7:H18" si="9">+D7*G7</f>
        <v>0</v>
      </c>
      <c r="I7" s="7">
        <f t="shared" ref="I7:I18" si="10">+F7+H7</f>
        <v>0</v>
      </c>
      <c r="J7" s="7">
        <v>21</v>
      </c>
      <c r="K7" s="11">
        <f t="shared" ref="K7:K18" si="11">I7*(1+J7/100)</f>
        <v>0</v>
      </c>
    </row>
    <row r="8" spans="1:11" x14ac:dyDescent="0.3">
      <c r="A8" s="21">
        <v>5</v>
      </c>
      <c r="B8" s="25" t="s">
        <v>34</v>
      </c>
      <c r="C8" s="23" t="s">
        <v>10</v>
      </c>
      <c r="D8" s="5">
        <v>1</v>
      </c>
      <c r="E8" s="6">
        <v>0</v>
      </c>
      <c r="F8" s="7">
        <f t="shared" si="8"/>
        <v>0</v>
      </c>
      <c r="G8" s="6">
        <v>0</v>
      </c>
      <c r="H8" s="7">
        <f t="shared" si="9"/>
        <v>0</v>
      </c>
      <c r="I8" s="7">
        <f t="shared" si="10"/>
        <v>0</v>
      </c>
      <c r="J8" s="7">
        <v>21</v>
      </c>
      <c r="K8" s="11">
        <f t="shared" si="11"/>
        <v>0</v>
      </c>
    </row>
    <row r="9" spans="1:11" x14ac:dyDescent="0.3">
      <c r="A9" s="21">
        <v>6</v>
      </c>
      <c r="B9" s="40" t="s">
        <v>37</v>
      </c>
      <c r="C9" s="23" t="s">
        <v>16</v>
      </c>
      <c r="D9" s="5">
        <v>1</v>
      </c>
      <c r="E9" s="6">
        <v>0</v>
      </c>
      <c r="F9" s="7">
        <f t="shared" si="8"/>
        <v>0</v>
      </c>
      <c r="G9" s="6">
        <v>0</v>
      </c>
      <c r="H9" s="7">
        <f t="shared" si="9"/>
        <v>0</v>
      </c>
      <c r="I9" s="7">
        <f t="shared" si="10"/>
        <v>0</v>
      </c>
      <c r="J9" s="7">
        <v>21</v>
      </c>
      <c r="K9" s="11">
        <f t="shared" si="11"/>
        <v>0</v>
      </c>
    </row>
    <row r="10" spans="1:11" x14ac:dyDescent="0.3">
      <c r="A10" s="21">
        <v>7</v>
      </c>
      <c r="B10" s="25" t="s">
        <v>33</v>
      </c>
      <c r="C10" s="23" t="s">
        <v>16</v>
      </c>
      <c r="D10" s="5">
        <v>3</v>
      </c>
      <c r="E10" s="6">
        <v>0</v>
      </c>
      <c r="F10" s="7">
        <f t="shared" ref="F10" si="12">+D10*E10</f>
        <v>0</v>
      </c>
      <c r="G10" s="6">
        <v>0</v>
      </c>
      <c r="H10" s="7">
        <f t="shared" ref="H10" si="13">+D10*G10</f>
        <v>0</v>
      </c>
      <c r="I10" s="7">
        <f t="shared" ref="I10" si="14">+F10+H10</f>
        <v>0</v>
      </c>
      <c r="J10" s="7">
        <v>21</v>
      </c>
      <c r="K10" s="11">
        <f t="shared" ref="K10" si="15">I10*(1+J10/100)</f>
        <v>0</v>
      </c>
    </row>
    <row r="11" spans="1:11" ht="16.5" customHeight="1" x14ac:dyDescent="0.3">
      <c r="A11" s="21">
        <v>8</v>
      </c>
      <c r="B11" s="25" t="s">
        <v>14</v>
      </c>
      <c r="C11" s="23" t="s">
        <v>10</v>
      </c>
      <c r="D11" s="5">
        <v>1</v>
      </c>
      <c r="E11" s="6">
        <v>0</v>
      </c>
      <c r="F11" s="7">
        <f t="shared" si="8"/>
        <v>0</v>
      </c>
      <c r="G11" s="6">
        <v>0</v>
      </c>
      <c r="H11" s="7">
        <f t="shared" si="9"/>
        <v>0</v>
      </c>
      <c r="I11" s="7">
        <f t="shared" si="10"/>
        <v>0</v>
      </c>
      <c r="J11" s="7">
        <v>21</v>
      </c>
      <c r="K11" s="11">
        <f t="shared" si="11"/>
        <v>0</v>
      </c>
    </row>
    <row r="12" spans="1:11" x14ac:dyDescent="0.3">
      <c r="A12" s="21">
        <v>9</v>
      </c>
      <c r="B12" s="25" t="s">
        <v>11</v>
      </c>
      <c r="C12" s="23" t="s">
        <v>10</v>
      </c>
      <c r="D12" s="5">
        <v>1</v>
      </c>
      <c r="E12" s="6">
        <v>0</v>
      </c>
      <c r="F12" s="7">
        <f t="shared" si="8"/>
        <v>0</v>
      </c>
      <c r="G12" s="6">
        <v>0</v>
      </c>
      <c r="H12" s="7">
        <f t="shared" si="9"/>
        <v>0</v>
      </c>
      <c r="I12" s="7">
        <f t="shared" si="10"/>
        <v>0</v>
      </c>
      <c r="J12" s="7">
        <v>21</v>
      </c>
      <c r="K12" s="11">
        <f t="shared" si="11"/>
        <v>0</v>
      </c>
    </row>
    <row r="13" spans="1:11" x14ac:dyDescent="0.3">
      <c r="A13" s="21">
        <v>10</v>
      </c>
      <c r="B13" s="25" t="s">
        <v>15</v>
      </c>
      <c r="C13" s="23" t="s">
        <v>10</v>
      </c>
      <c r="D13" s="5">
        <v>1</v>
      </c>
      <c r="E13" s="6">
        <v>0</v>
      </c>
      <c r="F13" s="7">
        <f t="shared" si="8"/>
        <v>0</v>
      </c>
      <c r="G13" s="6">
        <v>0</v>
      </c>
      <c r="H13" s="7">
        <f t="shared" si="9"/>
        <v>0</v>
      </c>
      <c r="I13" s="7">
        <f t="shared" si="10"/>
        <v>0</v>
      </c>
      <c r="J13" s="7">
        <v>21</v>
      </c>
      <c r="K13" s="11">
        <f t="shared" si="11"/>
        <v>0</v>
      </c>
    </row>
    <row r="14" spans="1:11" x14ac:dyDescent="0.3">
      <c r="A14" s="21">
        <v>11</v>
      </c>
      <c r="B14" s="25" t="s">
        <v>12</v>
      </c>
      <c r="C14" s="23" t="s">
        <v>10</v>
      </c>
      <c r="D14" s="5">
        <v>1</v>
      </c>
      <c r="E14" s="6">
        <v>0</v>
      </c>
      <c r="F14" s="7">
        <f t="shared" si="8"/>
        <v>0</v>
      </c>
      <c r="G14" s="6">
        <v>0</v>
      </c>
      <c r="H14" s="7">
        <f t="shared" si="9"/>
        <v>0</v>
      </c>
      <c r="I14" s="7">
        <f t="shared" si="10"/>
        <v>0</v>
      </c>
      <c r="J14" s="7">
        <v>21</v>
      </c>
      <c r="K14" s="11">
        <f t="shared" si="11"/>
        <v>0</v>
      </c>
    </row>
    <row r="15" spans="1:11" x14ac:dyDescent="0.3">
      <c r="A15" s="21">
        <v>12</v>
      </c>
      <c r="B15" s="25" t="s">
        <v>35</v>
      </c>
      <c r="C15" s="23" t="s">
        <v>10</v>
      </c>
      <c r="D15" s="5">
        <v>1</v>
      </c>
      <c r="E15" s="6">
        <v>0</v>
      </c>
      <c r="F15" s="7">
        <f t="shared" ref="F15" si="16">+D15*E15</f>
        <v>0</v>
      </c>
      <c r="G15" s="6">
        <v>0</v>
      </c>
      <c r="H15" s="7">
        <f t="shared" ref="H15" si="17">+D15*G15</f>
        <v>0</v>
      </c>
      <c r="I15" s="7">
        <f t="shared" ref="I15" si="18">+F15+H15</f>
        <v>0</v>
      </c>
      <c r="J15" s="7">
        <v>21</v>
      </c>
      <c r="K15" s="11">
        <f t="shared" ref="K15" si="19">I15*(1+J15/100)</f>
        <v>0</v>
      </c>
    </row>
    <row r="16" spans="1:11" x14ac:dyDescent="0.3">
      <c r="A16" s="21">
        <v>13</v>
      </c>
      <c r="B16" s="25" t="s">
        <v>21</v>
      </c>
      <c r="C16" s="23" t="s">
        <v>10</v>
      </c>
      <c r="D16" s="5">
        <v>1</v>
      </c>
      <c r="E16" s="6">
        <v>0</v>
      </c>
      <c r="F16" s="7">
        <f t="shared" si="8"/>
        <v>0</v>
      </c>
      <c r="G16" s="6">
        <v>0</v>
      </c>
      <c r="H16" s="7">
        <f t="shared" si="9"/>
        <v>0</v>
      </c>
      <c r="I16" s="7">
        <f t="shared" si="10"/>
        <v>0</v>
      </c>
      <c r="J16" s="7">
        <v>21</v>
      </c>
      <c r="K16" s="11">
        <f t="shared" si="11"/>
        <v>0</v>
      </c>
    </row>
    <row r="17" spans="1:12" x14ac:dyDescent="0.3">
      <c r="A17" s="21">
        <v>14</v>
      </c>
      <c r="B17" s="25" t="s">
        <v>23</v>
      </c>
      <c r="C17" s="23" t="s">
        <v>10</v>
      </c>
      <c r="D17" s="5">
        <v>1</v>
      </c>
      <c r="E17" s="6">
        <v>0</v>
      </c>
      <c r="F17" s="7">
        <f t="shared" ref="F17" si="20">+D17*E17</f>
        <v>0</v>
      </c>
      <c r="G17" s="6">
        <v>0</v>
      </c>
      <c r="H17" s="7">
        <f t="shared" ref="H17" si="21">+D17*G17</f>
        <v>0</v>
      </c>
      <c r="I17" s="7">
        <f t="shared" ref="I17" si="22">+F17+H17</f>
        <v>0</v>
      </c>
      <c r="J17" s="7">
        <v>21</v>
      </c>
      <c r="K17" s="11">
        <f t="shared" ref="K17" si="23">I17*(1+J17/100)</f>
        <v>0</v>
      </c>
    </row>
    <row r="18" spans="1:12" ht="15" thickBot="1" x14ac:dyDescent="0.35">
      <c r="A18" s="21">
        <v>15</v>
      </c>
      <c r="B18" s="26" t="s">
        <v>36</v>
      </c>
      <c r="C18" s="27" t="s">
        <v>10</v>
      </c>
      <c r="D18" s="28">
        <v>1</v>
      </c>
      <c r="E18" s="29">
        <v>0</v>
      </c>
      <c r="F18" s="30">
        <f t="shared" si="8"/>
        <v>0</v>
      </c>
      <c r="G18" s="29">
        <v>0</v>
      </c>
      <c r="H18" s="30">
        <f t="shared" si="9"/>
        <v>0</v>
      </c>
      <c r="I18" s="30">
        <f t="shared" si="10"/>
        <v>0</v>
      </c>
      <c r="J18" s="30">
        <v>21</v>
      </c>
      <c r="K18" s="31">
        <f t="shared" si="11"/>
        <v>0</v>
      </c>
    </row>
    <row r="19" spans="1:12" ht="15" thickBot="1" x14ac:dyDescent="0.35">
      <c r="A19" s="48" t="s">
        <v>27</v>
      </c>
      <c r="B19" s="49"/>
      <c r="C19" s="49"/>
      <c r="D19" s="49"/>
      <c r="E19" s="49"/>
      <c r="F19" s="49"/>
      <c r="G19" s="49"/>
      <c r="H19" s="49"/>
      <c r="I19" s="49"/>
      <c r="J19" s="49"/>
      <c r="K19" s="50"/>
    </row>
    <row r="20" spans="1:12" x14ac:dyDescent="0.3">
      <c r="A20" s="21">
        <v>16</v>
      </c>
      <c r="B20" s="39" t="s">
        <v>19</v>
      </c>
      <c r="C20" s="36" t="s">
        <v>16</v>
      </c>
      <c r="D20" s="32">
        <v>3</v>
      </c>
      <c r="E20" s="33">
        <v>0</v>
      </c>
      <c r="F20" s="34">
        <f t="shared" ref="F20:F21" si="24">+D20*E20</f>
        <v>0</v>
      </c>
      <c r="G20" s="33">
        <v>0</v>
      </c>
      <c r="H20" s="34">
        <f t="shared" ref="H20:H21" si="25">+D20*G20</f>
        <v>0</v>
      </c>
      <c r="I20" s="34">
        <f t="shared" ref="I20:I21" si="26">+F20+H20</f>
        <v>0</v>
      </c>
      <c r="J20" s="34">
        <v>21</v>
      </c>
      <c r="K20" s="35">
        <f t="shared" ref="K20:K21" si="27">I20*(1+J20/100)</f>
        <v>0</v>
      </c>
    </row>
    <row r="21" spans="1:12" x14ac:dyDescent="0.3">
      <c r="A21" s="21">
        <v>17</v>
      </c>
      <c r="B21" s="40" t="s">
        <v>20</v>
      </c>
      <c r="C21" s="37" t="s">
        <v>16</v>
      </c>
      <c r="D21" s="9">
        <v>1</v>
      </c>
      <c r="E21" s="6">
        <v>0</v>
      </c>
      <c r="F21" s="10">
        <f t="shared" si="24"/>
        <v>0</v>
      </c>
      <c r="G21" s="6">
        <v>0</v>
      </c>
      <c r="H21" s="10">
        <f t="shared" si="25"/>
        <v>0</v>
      </c>
      <c r="I21" s="10">
        <f t="shared" si="26"/>
        <v>0</v>
      </c>
      <c r="J21" s="10">
        <v>21</v>
      </c>
      <c r="K21" s="12">
        <f t="shared" si="27"/>
        <v>0</v>
      </c>
    </row>
    <row r="22" spans="1:12" x14ac:dyDescent="0.3">
      <c r="A22" s="21">
        <v>18</v>
      </c>
      <c r="B22" s="40" t="s">
        <v>24</v>
      </c>
      <c r="C22" s="37" t="s">
        <v>16</v>
      </c>
      <c r="D22" s="9">
        <v>1</v>
      </c>
      <c r="E22" s="6">
        <v>0</v>
      </c>
      <c r="F22" s="10">
        <f t="shared" ref="F22:F25" si="28">+D22*E22</f>
        <v>0</v>
      </c>
      <c r="G22" s="6">
        <v>0</v>
      </c>
      <c r="H22" s="10">
        <f t="shared" ref="H22:H25" si="29">+D22*G22</f>
        <v>0</v>
      </c>
      <c r="I22" s="10">
        <f t="shared" ref="I22:I25" si="30">+F22+H22</f>
        <v>0</v>
      </c>
      <c r="J22" s="10">
        <v>21</v>
      </c>
      <c r="K22" s="12">
        <f t="shared" ref="K22:K25" si="31">I22*(1+J22/100)</f>
        <v>0</v>
      </c>
    </row>
    <row r="23" spans="1:12" x14ac:dyDescent="0.3">
      <c r="A23" s="21">
        <v>19</v>
      </c>
      <c r="B23" s="41" t="s">
        <v>28</v>
      </c>
      <c r="C23" s="37" t="s">
        <v>16</v>
      </c>
      <c r="D23" s="9">
        <v>1</v>
      </c>
      <c r="E23" s="6">
        <v>0</v>
      </c>
      <c r="F23" s="10">
        <f t="shared" ref="F23" si="32">+D23*E23</f>
        <v>0</v>
      </c>
      <c r="G23" s="6">
        <v>0</v>
      </c>
      <c r="H23" s="10">
        <f t="shared" ref="H23" si="33">+D23*G23</f>
        <v>0</v>
      </c>
      <c r="I23" s="10">
        <f t="shared" ref="I23" si="34">+F23+H23</f>
        <v>0</v>
      </c>
      <c r="J23" s="10">
        <v>21</v>
      </c>
      <c r="K23" s="12">
        <f t="shared" ref="K23" si="35">I23*(1+J23/100)</f>
        <v>0</v>
      </c>
    </row>
    <row r="24" spans="1:12" x14ac:dyDescent="0.3">
      <c r="A24" s="21">
        <v>20</v>
      </c>
      <c r="B24" s="40" t="s">
        <v>25</v>
      </c>
      <c r="C24" s="37" t="s">
        <v>16</v>
      </c>
      <c r="D24" s="9">
        <v>1</v>
      </c>
      <c r="E24" s="6">
        <v>0</v>
      </c>
      <c r="F24" s="10">
        <f t="shared" si="28"/>
        <v>0</v>
      </c>
      <c r="G24" s="6">
        <v>0</v>
      </c>
      <c r="H24" s="10">
        <f t="shared" si="29"/>
        <v>0</v>
      </c>
      <c r="I24" s="10">
        <f t="shared" si="30"/>
        <v>0</v>
      </c>
      <c r="J24" s="10">
        <v>21</v>
      </c>
      <c r="K24" s="12">
        <f t="shared" si="31"/>
        <v>0</v>
      </c>
    </row>
    <row r="25" spans="1:12" x14ac:dyDescent="0.3">
      <c r="A25" s="21">
        <v>21</v>
      </c>
      <c r="B25" s="42" t="s">
        <v>26</v>
      </c>
      <c r="C25" s="37" t="s">
        <v>10</v>
      </c>
      <c r="D25" s="9">
        <v>1</v>
      </c>
      <c r="E25" s="6">
        <v>0</v>
      </c>
      <c r="F25" s="10">
        <f t="shared" si="28"/>
        <v>0</v>
      </c>
      <c r="G25" s="6">
        <v>0</v>
      </c>
      <c r="H25" s="10">
        <f t="shared" si="29"/>
        <v>0</v>
      </c>
      <c r="I25" s="10">
        <f t="shared" si="30"/>
        <v>0</v>
      </c>
      <c r="J25" s="10">
        <v>21</v>
      </c>
      <c r="K25" s="12">
        <f t="shared" si="31"/>
        <v>0</v>
      </c>
    </row>
    <row r="26" spans="1:12" ht="15" thickBot="1" x14ac:dyDescent="0.35">
      <c r="A26" s="21">
        <v>22</v>
      </c>
      <c r="B26" s="43" t="s">
        <v>36</v>
      </c>
      <c r="C26" s="38" t="s">
        <v>10</v>
      </c>
      <c r="D26" s="13">
        <v>1</v>
      </c>
      <c r="E26" s="14">
        <v>0</v>
      </c>
      <c r="F26" s="15">
        <f t="shared" ref="F26" si="36">+D26*E26</f>
        <v>0</v>
      </c>
      <c r="G26" s="14">
        <v>0</v>
      </c>
      <c r="H26" s="15">
        <f t="shared" ref="H26" si="37">+D26*G26</f>
        <v>0</v>
      </c>
      <c r="I26" s="15">
        <f t="shared" ref="I26" si="38">+F26+H26</f>
        <v>0</v>
      </c>
      <c r="J26" s="15">
        <v>21</v>
      </c>
      <c r="K26" s="16">
        <f t="shared" ref="K26" si="39">I26*(1+J26/100)</f>
        <v>0</v>
      </c>
    </row>
    <row r="27" spans="1:12" x14ac:dyDescent="0.3">
      <c r="B27" s="4" t="s">
        <v>17</v>
      </c>
      <c r="C27" s="2"/>
      <c r="I27" s="3">
        <f>SUM(I4:I18)+SUM(I20:I26)</f>
        <v>0</v>
      </c>
      <c r="J27" s="1"/>
      <c r="K27" s="3">
        <f>SUM(K4:K18)+SUM(K20:K26)</f>
        <v>0</v>
      </c>
      <c r="L27" s="1"/>
    </row>
    <row r="28" spans="1:12" x14ac:dyDescent="0.3">
      <c r="B28" s="2"/>
      <c r="C28" s="2"/>
    </row>
    <row r="41" spans="11:11" x14ac:dyDescent="0.3">
      <c r="K41" t="s">
        <v>31</v>
      </c>
    </row>
  </sheetData>
  <mergeCells count="2">
    <mergeCell ref="A2:K2"/>
    <mergeCell ref="A19:K19"/>
  </mergeCells>
  <pageMargins left="0.70866141732283472" right="0.70866141732283472" top="0.78740157480314965" bottom="0.78740157480314965" header="0.31496062992125984" footer="0.31496062992125984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37708</dc:creator>
  <cp:lastModifiedBy>Staňková Blanka</cp:lastModifiedBy>
  <cp:lastPrinted>2021-02-19T11:37:47Z</cp:lastPrinted>
  <dcterms:created xsi:type="dcterms:W3CDTF">2019-09-03T04:42:54Z</dcterms:created>
  <dcterms:modified xsi:type="dcterms:W3CDTF">2021-02-19T11:37:50Z</dcterms:modified>
</cp:coreProperties>
</file>