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\Firma\Divize 1221\02-Nabídky stavební\01-Projekty Michal\01_OLOMOUC - FAKULTNÍ NEMOCNICE\Olomouc - FN - Budova E - č.18 doplnění EKV\"/>
    </mc:Choice>
  </mc:AlternateContent>
  <bookViews>
    <workbookView xWindow="0" yWindow="0" windowWidth="20490" windowHeight="7620" tabRatio="818"/>
  </bookViews>
  <sheets>
    <sheet name="Rekapitulace" sheetId="1" r:id="rId1"/>
    <sheet name="SK" sheetId="26" r:id="rId2"/>
    <sheet name="EKV" sheetId="14" r:id="rId3"/>
  </sheets>
  <definedNames>
    <definedName name="kurz">#REF!</definedName>
    <definedName name="_xlnm.Print_Area" localSheetId="2">EKV!$A$1:$H$116</definedName>
    <definedName name="_xlnm.Print_Area" localSheetId="0">Rekapitulace!$B$1:$F$16</definedName>
    <definedName name="_xlnm.Print_Area" localSheetId="1">SK!$A$1:$H$61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6" l="1"/>
  <c r="H15" i="26"/>
  <c r="H19" i="26"/>
  <c r="H23" i="26"/>
  <c r="H27" i="26"/>
  <c r="H31" i="26"/>
  <c r="H35" i="26"/>
  <c r="H39" i="26"/>
  <c r="H46" i="26"/>
  <c r="H49" i="26"/>
  <c r="H10" i="26"/>
  <c r="H14" i="26"/>
  <c r="H18" i="26"/>
  <c r="H22" i="26"/>
  <c r="H26" i="26"/>
  <c r="H30" i="26"/>
  <c r="H34" i="26"/>
  <c r="H38" i="26"/>
  <c r="H42" i="26"/>
  <c r="H45" i="26"/>
  <c r="H52" i="26"/>
  <c r="H55" i="26"/>
  <c r="H58" i="26"/>
  <c r="H9" i="26"/>
  <c r="H8" i="26"/>
  <c r="H11" i="14"/>
  <c r="H15" i="14"/>
  <c r="H20" i="14"/>
  <c r="H24" i="14"/>
  <c r="H28" i="14"/>
  <c r="H32" i="14"/>
  <c r="H36" i="14"/>
  <c r="H40" i="14"/>
  <c r="H43" i="14"/>
  <c r="H47" i="14"/>
  <c r="H51" i="14"/>
  <c r="H55" i="14"/>
  <c r="H59" i="14"/>
  <c r="H63" i="14"/>
  <c r="H67" i="14"/>
  <c r="H71" i="14"/>
  <c r="H75" i="14"/>
  <c r="H79" i="14"/>
  <c r="H82" i="14"/>
  <c r="H10" i="14"/>
  <c r="H14" i="14"/>
  <c r="H19" i="14"/>
  <c r="H23" i="14"/>
  <c r="H27" i="14"/>
  <c r="H31" i="14"/>
  <c r="H35" i="14"/>
  <c r="H39" i="14"/>
  <c r="H46" i="14"/>
  <c r="H50" i="14"/>
  <c r="H54" i="14"/>
  <c r="H58" i="14"/>
  <c r="H62" i="14"/>
  <c r="H66" i="14"/>
  <c r="H70" i="14"/>
  <c r="H74" i="14"/>
  <c r="H78" i="14"/>
  <c r="H85" i="14"/>
  <c r="H88" i="14"/>
  <c r="H91" i="14"/>
  <c r="H94" i="14"/>
  <c r="H97" i="14"/>
  <c r="H101" i="14"/>
  <c r="H104" i="14"/>
  <c r="H107" i="14"/>
  <c r="H110" i="14"/>
  <c r="H113" i="14"/>
  <c r="H9" i="14"/>
  <c r="H8" i="14"/>
  <c r="A11" i="14"/>
  <c r="A14" i="14"/>
  <c r="A15" i="14"/>
  <c r="A19" i="14"/>
  <c r="A20" i="14"/>
  <c r="A23" i="14"/>
  <c r="A24" i="14"/>
  <c r="A27" i="14"/>
  <c r="A28" i="14"/>
  <c r="A31" i="14"/>
  <c r="A32" i="14"/>
  <c r="A35" i="14"/>
  <c r="A36" i="14"/>
  <c r="A39" i="14"/>
  <c r="A40" i="14"/>
  <c r="A43" i="14"/>
  <c r="A46" i="14"/>
  <c r="A47" i="14"/>
  <c r="A50" i="14"/>
  <c r="A51" i="14"/>
  <c r="A54" i="14"/>
  <c r="A55" i="14"/>
  <c r="A58" i="14"/>
  <c r="A59" i="14"/>
  <c r="A62" i="14"/>
  <c r="A63" i="14"/>
  <c r="A66" i="14"/>
  <c r="A67" i="14"/>
  <c r="A70" i="14"/>
  <c r="A71" i="14"/>
  <c r="A74" i="14"/>
  <c r="A75" i="14"/>
  <c r="A78" i="14"/>
  <c r="A79" i="14"/>
  <c r="A82" i="14"/>
  <c r="A10" i="26"/>
  <c r="A11" i="26"/>
  <c r="A14" i="26"/>
  <c r="A15" i="26"/>
  <c r="A18" i="26"/>
  <c r="A19" i="26"/>
  <c r="A22" i="26"/>
  <c r="A23" i="26"/>
  <c r="A26" i="26"/>
  <c r="A27" i="26"/>
  <c r="A30" i="26"/>
  <c r="A31" i="26"/>
  <c r="A34" i="26"/>
  <c r="A35" i="26"/>
  <c r="A38" i="26"/>
  <c r="A39" i="26"/>
  <c r="A42" i="26"/>
  <c r="A4" i="26"/>
  <c r="A3" i="26"/>
  <c r="A2" i="26"/>
  <c r="A45" i="26"/>
  <c r="A46" i="26"/>
  <c r="A49" i="26"/>
  <c r="A52" i="26"/>
  <c r="A4" i="14"/>
  <c r="A3" i="14"/>
  <c r="A2" i="14"/>
  <c r="A55" i="26"/>
  <c r="A58" i="26"/>
  <c r="F8" i="1"/>
  <c r="F7" i="1"/>
  <c r="F10" i="1"/>
  <c r="F11" i="1"/>
  <c r="F12" i="1"/>
  <c r="A85" i="14"/>
  <c r="A88" i="14"/>
  <c r="A91" i="14"/>
  <c r="A94" i="14"/>
  <c r="A97" i="14"/>
  <c r="A101" i="14"/>
  <c r="A104" i="14"/>
  <c r="A107" i="14"/>
  <c r="A110" i="14"/>
  <c r="A113" i="14"/>
</calcChain>
</file>

<file path=xl/sharedStrings.xml><?xml version="1.0" encoding="utf-8"?>
<sst xmlns="http://schemas.openxmlformats.org/spreadsheetml/2006/main" count="389" uniqueCount="116">
  <si>
    <t>OBJEKT: Elektronické komunikace</t>
  </si>
  <si>
    <t>Název technologie</t>
  </si>
  <si>
    <t>Celkem</t>
  </si>
  <si>
    <t>SK</t>
  </si>
  <si>
    <t>Strukturovaná kabeláž</t>
  </si>
  <si>
    <t>EKV</t>
  </si>
  <si>
    <t>MERIT GROUP a.s.</t>
  </si>
  <si>
    <r>
      <t>IČO:</t>
    </r>
    <r>
      <rPr>
        <sz val="8"/>
        <rFont val="Arial"/>
        <family val="2"/>
        <charset val="238"/>
      </rPr>
      <t xml:space="preserve"> 64609995, </t>
    </r>
    <r>
      <rPr>
        <sz val="8"/>
        <color indexed="49"/>
        <rFont val="Arial"/>
        <family val="2"/>
        <charset val="238"/>
      </rPr>
      <t>DIČ:</t>
    </r>
    <r>
      <rPr>
        <sz val="8"/>
        <rFont val="Arial"/>
        <family val="2"/>
        <charset val="238"/>
      </rPr>
      <t xml:space="preserve"> CZ699000785</t>
    </r>
  </si>
  <si>
    <r>
      <t>a./</t>
    </r>
    <r>
      <rPr>
        <sz val="8"/>
        <rFont val="Arial"/>
        <family val="2"/>
        <charset val="238"/>
      </rPr>
      <t xml:space="preserve"> Březinova 136/7, 779 00 Olomouc</t>
    </r>
  </si>
  <si>
    <r>
      <t>BÚ:</t>
    </r>
    <r>
      <rPr>
        <sz val="8"/>
        <rFont val="Arial"/>
        <family val="2"/>
        <charset val="238"/>
      </rPr>
      <t xml:space="preserve"> ČSOB 377897583/0300</t>
    </r>
  </si>
  <si>
    <r>
      <t>t./</t>
    </r>
    <r>
      <rPr>
        <sz val="8"/>
        <rFont val="Arial"/>
        <family val="2"/>
        <charset val="238"/>
      </rPr>
      <t xml:space="preserve"> +420 585 226 185, </t>
    </r>
    <r>
      <rPr>
        <sz val="8"/>
        <color indexed="49"/>
        <rFont val="Arial"/>
        <family val="2"/>
        <charset val="238"/>
      </rPr>
      <t>f./</t>
    </r>
    <r>
      <rPr>
        <sz val="8"/>
        <rFont val="Arial"/>
        <family val="2"/>
        <charset val="238"/>
      </rPr>
      <t xml:space="preserve"> +420 585 230 206</t>
    </r>
  </si>
  <si>
    <t>zapsán v obchodním rejstříku vedeném</t>
  </si>
  <si>
    <r>
      <t>e./</t>
    </r>
    <r>
      <rPr>
        <sz val="8"/>
        <rFont val="Arial"/>
        <family val="2"/>
        <charset val="238"/>
      </rPr>
      <t xml:space="preserve"> merit@merit.cz, </t>
    </r>
    <r>
      <rPr>
        <sz val="8"/>
        <color indexed="49"/>
        <rFont val="Arial"/>
        <family val="2"/>
        <charset val="238"/>
      </rPr>
      <t>w./</t>
    </r>
    <r>
      <rPr>
        <sz val="8"/>
        <rFont val="Arial"/>
        <family val="2"/>
        <charset val="238"/>
      </rPr>
      <t xml:space="preserve"> www.merit.cz</t>
    </r>
  </si>
  <si>
    <t>Krajským soudem v Ostravě, oddíl B, vložka 1221</t>
  </si>
  <si>
    <t>Zpracoval : Ing Miroslav Kavka</t>
  </si>
  <si>
    <t>SOUPIS PRACÍ S VÝKAZEM VÝMĚR</t>
  </si>
  <si>
    <t>PČ</t>
  </si>
  <si>
    <t>Typ</t>
  </si>
  <si>
    <t>Kód</t>
  </si>
  <si>
    <t>Popis</t>
  </si>
  <si>
    <t>MJ</t>
  </si>
  <si>
    <t>Množství</t>
  </si>
  <si>
    <t>3</t>
  </si>
  <si>
    <t xml:space="preserve">SK - Strukturovaná kabeláž   </t>
  </si>
  <si>
    <t>K</t>
  </si>
  <si>
    <t>ks</t>
  </si>
  <si>
    <t>M</t>
  </si>
  <si>
    <t>V V</t>
  </si>
  <si>
    <t>Montáž - 19' patch panel osázený 24 port RJ 45, Cat.6, 1U</t>
  </si>
  <si>
    <t>Dodávka - 19' patch panel osázený 24 port RJ 45, Cat.6, 1U</t>
  </si>
  <si>
    <t>Montáž - 19' vyvazovací panel jednostranná lišta, 1U</t>
  </si>
  <si>
    <t>Dodávka - 19' vyvazovací panel jednostranná lišta, 1U</t>
  </si>
  <si>
    <t>Montáž - Montážní sada (4x šroub, matka…)</t>
  </si>
  <si>
    <t>Dodávka -  Montážní sada (4x šroub, matka…)</t>
  </si>
  <si>
    <t>PP</t>
  </si>
  <si>
    <t>kpl</t>
  </si>
  <si>
    <t>m</t>
  </si>
  <si>
    <t>Dodávka - Pomocný elektroinstalační materiál (kotvy, hmoždinky, wago svorky, stahovací pásky, atd.)</t>
  </si>
  <si>
    <t>Měření metalického kabelu, vč. vypracování měřícího protokolu</t>
  </si>
  <si>
    <t>Měření, výchozí revize, spolupráce s revizním technikem</t>
  </si>
  <si>
    <t>Dokumentace skutečného provedení stavby</t>
  </si>
  <si>
    <t>Vedlejší rozpočtové náklady (VRN)</t>
  </si>
  <si>
    <t>%</t>
  </si>
  <si>
    <t>Dodávka - Pomocný elektroinstalační materiál (kotvy, hmoždinky, svorky, stahovací pásky, spojky atd.)</t>
  </si>
  <si>
    <t>EKV - Elektronická kontrola vstupu</t>
  </si>
  <si>
    <t>Montáž - Bezkontant.čtečka (podpora SIO) iCLASS/Mifare/DESFire</t>
  </si>
  <si>
    <t>Dodávka - Bezkontant.čtečka (podpora SIO) iCLASS/Mifare/DESFire</t>
  </si>
  <si>
    <t>Montáž - Akumulátor 12V/17Ah</t>
  </si>
  <si>
    <t>Dodávka - Akumulátor 12V/17Ah</t>
  </si>
  <si>
    <t>Zaškolení a instruktáž osoby uživatele na zařízení EKV</t>
  </si>
  <si>
    <t>Celkové investiční náklady bez DPH</t>
  </si>
  <si>
    <t>Díl</t>
  </si>
  <si>
    <t>M22.01</t>
  </si>
  <si>
    <t>Montáž - Protipožární ucpávka, EI 60 včetně označení - štítek</t>
  </si>
  <si>
    <t>Dodávka - Protipožární ucpávka, EI 60 včetně označení - štítek</t>
  </si>
  <si>
    <t>Dveřní jednotka - ovládání jedněch dveří oboustranně nebo dvou dveří jedno straně, sběrnice Wiegand 26bit nebo 32bit, napájení 12Vss, 2x relé s přepínacím kontaktem 24Vss/1A, ethernetové rozhraní LAN</t>
  </si>
  <si>
    <t>Dodávka - Licence pro přístupový systém na jednu čtečku</t>
  </si>
  <si>
    <t>Celkové investiční náklady s DPH</t>
  </si>
  <si>
    <t>Základní DPH (21%)</t>
  </si>
  <si>
    <t>J.cena [CZK] bez DPH</t>
  </si>
  <si>
    <t>Cena celkem [CZK] bez DPH</t>
  </si>
  <si>
    <t>Montáž - Dveřní jednotka access připojená přes ethernet</t>
  </si>
  <si>
    <t>Dodávka - Dveřní jednotka access připojená přes ethernet</t>
  </si>
  <si>
    <t>Montáž - Spínaný zdroj v kovovém krytu 13,8Vss/3A s výstupy a odpojovačem, prostor pro AKU</t>
  </si>
  <si>
    <t>Dodávka - Spínaný zdroj v kovovém krytu 13,8Vss/3A s výstupy a odpojovačem, prostor pro AKU</t>
  </si>
  <si>
    <t>Elektronická kontrola vstupu</t>
  </si>
  <si>
    <t>Montáž - Elektromagnetické relé s DC cívkou 2x přepínací  kontakt 8A, 12V DC s paticí na DIN lištu (rozvaděč výtahu)</t>
  </si>
  <si>
    <t>Dodávka - Elektromagnetické relé s DC cívkou 2x přepínací  kontakt 8A, 12V DC s paticí na DIN lištu (rozvaděč výtahu)</t>
  </si>
  <si>
    <t>Montáž - Elektromagnetické relé s DC cívkou 1x přepínací kontakt 10A,12V DC s paticí na DIN lištu</t>
  </si>
  <si>
    <t>Dodávka - Elektromagnetické relé s DC cívkou 1x přepínací kontakt 10A,12V DC s paticí na DIN lištu</t>
  </si>
  <si>
    <t>M22.02</t>
  </si>
  <si>
    <t>Montáž - Kabelový žlab drátěný 50/50, včetně uchycení, stěna, stoupací vedení, kompletní</t>
  </si>
  <si>
    <t>Dodávka - Kabelový žlab drátěný 50/50, včetně uchycení, stěna, stoupací vedení, kompletní</t>
  </si>
  <si>
    <t>Montáž - Konektor RJ45 Cat.6, UTP, nestíněný na drát</t>
  </si>
  <si>
    <t>Dodávka - Konektor RJ45 Cat.6, UTP, nestíněný na drát</t>
  </si>
  <si>
    <t>Dokumentace skutečného provedení rozvaděče výtahu</t>
  </si>
  <si>
    <t>hod</t>
  </si>
  <si>
    <t>Montáž - Propojovací kabel UTP, Cat.6, 0,5m</t>
  </si>
  <si>
    <t>Dodávka - Propojovací kabel UTP, Cat.6, 0,5m</t>
  </si>
  <si>
    <t>Montáž - Klíčový vypínač MS1 ( spínací jednotka, hlavice se zámkem, skříň, klíč)</t>
  </si>
  <si>
    <t>Dodávka - Klíčový vypínač MS1 ( spínací jednotka, hlavice se zámkem, skříň, klíč)</t>
  </si>
  <si>
    <t>Zkouška funkcí výtahu se zapnutým/odstaveným  systémem EKV</t>
  </si>
  <si>
    <t>P</t>
  </si>
  <si>
    <t>Požární jízda, nezávislá jízdy, ovládání dveří z kabiny, zvonek kabiny, komunikátor z kabiny, ostavení systémem EPS (je-li použito)</t>
  </si>
  <si>
    <t>Programování a zprovoznění systému EKV</t>
  </si>
  <si>
    <t>Demontáž stávajících koncových prvků včetně kabeláže a nosných tras</t>
  </si>
  <si>
    <t xml:space="preserve">Práce spojené s úpravou rozvaděče výtahu </t>
  </si>
  <si>
    <t xml:space="preserve">Montážní práce prováděné odbornou firmou ve výtahové šachtě </t>
  </si>
  <si>
    <t>Výměry dle výkresu: 02; 03</t>
  </si>
  <si>
    <t>Montáž - Jistič 10A, 10/1/B (6kA)</t>
  </si>
  <si>
    <t>Dodávka - Jistič 10A, 10/1/B (6kA)</t>
  </si>
  <si>
    <t>Montáž - Kabel datový UTP, Cat. 6, B2ca s1d1a1</t>
  </si>
  <si>
    <t>Dodávka - Kabel datový UTP, Cat. 6, B2ca s1d1a1</t>
  </si>
  <si>
    <t>Montáž - Zásuvka komunikační  2xRJ, Cat.6, UTP - kompletní, na povrch</t>
  </si>
  <si>
    <t>Dodávka - Zásuvka komunikační  2xRJ, Cat.6, UTP - kompletní, na povrch</t>
  </si>
  <si>
    <t>Montáž -  Krabice univerzální na povrch 98x98x45mm</t>
  </si>
  <si>
    <t>Dodávka - Krabice univerzální na povrch 98x98x45mm</t>
  </si>
  <si>
    <t>Výměry dle výkresu: 02; 03; 04</t>
  </si>
  <si>
    <t>Montáž - Elektromagnetické relé s DC cívkou 2x přepínací  kontakt 8A, 24V DC s paticí na DIN lištu (rozvaděč výtahu)</t>
  </si>
  <si>
    <t>Dodávka - Elektromagnetické relé s DC cívkou 2x přepínací  kontakt 8A, 24V DC s paticí na DIN lištu (rozvaděč výtahu)</t>
  </si>
  <si>
    <t>Montáž - Kabelový žlab drátěný 50/50, včetně uchycení, strop, kompletní</t>
  </si>
  <si>
    <t>Dodávka - Kabelový žlab drátěný 50/50, včetně uchycení, strop, kompletní</t>
  </si>
  <si>
    <t>Průraz stěnou do 60cm, vč. zapravení</t>
  </si>
  <si>
    <t>NÁZEV STAVBY: FN Olomouc-Budova "E" - výtah č. 18 - doplnění Elektronické kontroly vstupu</t>
  </si>
  <si>
    <t>Datum: 14. července 2021</t>
  </si>
  <si>
    <t>Montáž - Kabel silový 3x2,5mm2, B2ca-s1,d0</t>
  </si>
  <si>
    <t>Dodávka - Kabel silový 3x2,5mm2, B2ca-s1,d0</t>
  </si>
  <si>
    <t>Montáž - Elektroinstalační lišta bezhalogenová 20x20mm, vč. uchytného materiálu</t>
  </si>
  <si>
    <t>Dodávka - Elektroinstalační lišta bezhalogenová 20x20mm, vč. uchytného materiálu</t>
  </si>
  <si>
    <t>Montáž - Elektroinstalační lišta bezhalogenová 40x20mm, vč. uchytného materiálu</t>
  </si>
  <si>
    <t>Dodávka - Elektroinstalační lišta bezhalogenová 40x20mm, vč. uchytného materiálu</t>
  </si>
  <si>
    <t>Montáž - Instalační krabice o rozměrech 240x190x90 mm DxVxH, IP 56 vč. průchodek</t>
  </si>
  <si>
    <t>Dodávka - Instalační krabice o rozměrech 240x190x90 mm DxVxH, IP 56 vč. průchodek</t>
  </si>
  <si>
    <t>Montáž - Kabel datový vysoce flexibilní, Cat.5e (pro výtahové šachty, vlečné řetězy ...)</t>
  </si>
  <si>
    <t>Dodávka -  Kabel datový vysoce flexibilní, Cat.5e (pro výtahové šachty, vlečné řetězy ...)</t>
  </si>
  <si>
    <t>Náklady soupisu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</si>
</sst>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;#,##0;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color indexed="61"/>
      <name val="Comic Sans MS"/>
      <family val="4"/>
      <charset val="238"/>
    </font>
    <font>
      <sz val="12"/>
      <color indexed="61"/>
      <name val="Comic Sans MS"/>
      <family val="4"/>
      <charset val="238"/>
    </font>
    <font>
      <sz val="10"/>
      <color rgb="FF0070C0"/>
      <name val="Arial CE"/>
      <family val="2"/>
      <charset val="238"/>
    </font>
    <font>
      <b/>
      <sz val="12"/>
      <color indexed="21"/>
      <name val="Comic Sans MS"/>
      <family val="4"/>
      <charset val="238"/>
    </font>
    <font>
      <sz val="12"/>
      <color indexed="21"/>
      <name val="Comic Sans MS"/>
      <family val="4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sz val="9"/>
      <color rgb="FF0070C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rgb="FF0070C0"/>
      <name val="Arial CE"/>
      <charset val="238"/>
    </font>
    <font>
      <b/>
      <sz val="12"/>
      <color indexed="10"/>
      <name val="Arial"/>
      <family val="2"/>
      <charset val="238"/>
    </font>
    <font>
      <sz val="8"/>
      <color rgb="FF18B19F"/>
      <name val="Arial Black"/>
      <family val="2"/>
      <charset val="238"/>
    </font>
    <font>
      <sz val="8"/>
      <color rgb="FF18B19F"/>
      <name val="Arial"/>
      <family val="2"/>
      <charset val="238"/>
    </font>
    <font>
      <sz val="8"/>
      <name val="Arial"/>
      <family val="2"/>
      <charset val="238"/>
    </font>
    <font>
      <sz val="8"/>
      <color indexed="49"/>
      <name val="Arial"/>
      <family val="2"/>
      <charset val="238"/>
    </font>
    <font>
      <sz val="11"/>
      <name val="Calibri"/>
      <family val="2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2"/>
      <color rgb="FF0000FF"/>
      <name val="Arial"/>
      <family val="2"/>
      <charset val="238"/>
    </font>
    <font>
      <i/>
      <sz val="10"/>
      <color rgb="FF0000FF"/>
      <name val="Arial"/>
      <family val="2"/>
      <charset val="238"/>
    </font>
    <font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indexed="2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2D2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15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165" fontId="3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2" fillId="0" borderId="0" xfId="0" applyFont="1"/>
    <xf numFmtId="4" fontId="5" fillId="0" borderId="0" xfId="0" applyNumberFormat="1" applyFont="1"/>
    <xf numFmtId="49" fontId="8" fillId="4" borderId="10" xfId="0" applyNumberFormat="1" applyFont="1" applyFill="1" applyBorder="1" applyAlignment="1"/>
    <xf numFmtId="4" fontId="2" fillId="0" borderId="0" xfId="0" applyNumberFormat="1" applyFont="1"/>
    <xf numFmtId="49" fontId="13" fillId="5" borderId="13" xfId="0" applyNumberFormat="1" applyFont="1" applyFill="1" applyBorder="1" applyAlignment="1"/>
    <xf numFmtId="3" fontId="13" fillId="5" borderId="14" xfId="0" applyNumberFormat="1" applyFont="1" applyFill="1" applyBorder="1" applyAlignment="1">
      <alignment horizontal="left"/>
    </xf>
    <xf numFmtId="4" fontId="13" fillId="5" borderId="15" xfId="0" applyNumberFormat="1" applyFont="1" applyFill="1" applyBorder="1" applyAlignment="1">
      <alignment horizontal="right"/>
    </xf>
    <xf numFmtId="164" fontId="14" fillId="5" borderId="16" xfId="0" applyNumberFormat="1" applyFont="1" applyFill="1" applyBorder="1" applyProtection="1">
      <protection locked="0"/>
    </xf>
    <xf numFmtId="4" fontId="5" fillId="0" borderId="0" xfId="1" applyNumberFormat="1" applyFont="1"/>
    <xf numFmtId="0" fontId="16" fillId="0" borderId="0" xfId="0" applyFont="1"/>
    <xf numFmtId="3" fontId="13" fillId="5" borderId="18" xfId="0" applyNumberFormat="1" applyFont="1" applyFill="1" applyBorder="1" applyAlignment="1">
      <alignment horizontal="left"/>
    </xf>
    <xf numFmtId="4" fontId="17" fillId="5" borderId="19" xfId="0" applyNumberFormat="1" applyFont="1" applyFill="1" applyBorder="1" applyAlignment="1">
      <alignment horizontal="right"/>
    </xf>
    <xf numFmtId="4" fontId="17" fillId="5" borderId="20" xfId="0" applyNumberFormat="1" applyFont="1" applyFill="1" applyBorder="1" applyAlignment="1">
      <alignment horizontal="right"/>
    </xf>
    <xf numFmtId="4" fontId="19" fillId="0" borderId="0" xfId="1" applyNumberFormat="1" applyFont="1"/>
    <xf numFmtId="164" fontId="18" fillId="5" borderId="22" xfId="0" applyNumberFormat="1" applyFont="1" applyFill="1" applyBorder="1" applyProtection="1">
      <protection locked="0"/>
    </xf>
    <xf numFmtId="0" fontId="20" fillId="0" borderId="0" xfId="0" applyFont="1" applyFill="1"/>
    <xf numFmtId="3" fontId="13" fillId="5" borderId="23" xfId="0" applyNumberFormat="1" applyFont="1" applyFill="1" applyBorder="1" applyAlignment="1"/>
    <xf numFmtId="3" fontId="13" fillId="5" borderId="24" xfId="0" applyNumberFormat="1" applyFont="1" applyFill="1" applyBorder="1" applyAlignment="1">
      <alignment horizontal="left"/>
    </xf>
    <xf numFmtId="4" fontId="13" fillId="5" borderId="25" xfId="0" applyNumberFormat="1" applyFont="1" applyFill="1" applyBorder="1" applyAlignment="1">
      <alignment horizontal="left"/>
    </xf>
    <xf numFmtId="164" fontId="14" fillId="5" borderId="26" xfId="0" applyNumberFormat="1" applyFont="1" applyFill="1" applyBorder="1" applyProtection="1">
      <protection locked="0"/>
    </xf>
    <xf numFmtId="4" fontId="21" fillId="0" borderId="0" xfId="0" applyNumberFormat="1" applyFont="1" applyFill="1"/>
    <xf numFmtId="0" fontId="2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15" fillId="0" borderId="0" xfId="0" applyNumberFormat="1" applyFont="1" applyAlignment="1" applyProtection="1">
      <alignment horizontal="center" vertical="center"/>
      <protection locked="0"/>
    </xf>
    <xf numFmtId="37" fontId="15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37" fontId="1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39" fontId="15" fillId="0" borderId="0" xfId="0" applyNumberFormat="1" applyFont="1" applyAlignment="1" applyProtection="1">
      <alignment horizontal="right" vertical="center"/>
      <protection locked="0"/>
    </xf>
    <xf numFmtId="39" fontId="13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3" fillId="0" borderId="0" xfId="0" applyFont="1"/>
    <xf numFmtId="0" fontId="0" fillId="0" borderId="0" xfId="0"/>
    <xf numFmtId="0" fontId="6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49" fontId="17" fillId="5" borderId="17" xfId="0" applyNumberFormat="1" applyFont="1" applyFill="1" applyBorder="1" applyAlignment="1">
      <alignment horizontal="center"/>
    </xf>
    <xf numFmtId="49" fontId="17" fillId="5" borderId="21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3" fontId="9" fillId="5" borderId="28" xfId="0" applyNumberFormat="1" applyFont="1" applyFill="1" applyBorder="1" applyAlignment="1">
      <alignment vertical="center"/>
    </xf>
    <xf numFmtId="4" fontId="15" fillId="5" borderId="28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4" fontId="32" fillId="2" borderId="28" xfId="0" applyNumberFormat="1" applyFont="1" applyFill="1" applyBorder="1" applyAlignment="1">
      <alignment vertical="center"/>
    </xf>
    <xf numFmtId="164" fontId="22" fillId="2" borderId="12" xfId="0" applyNumberFormat="1" applyFont="1" applyFill="1" applyBorder="1" applyAlignment="1">
      <alignment vertical="center"/>
    </xf>
    <xf numFmtId="4" fontId="36" fillId="5" borderId="4" xfId="0" applyNumberFormat="1" applyFont="1" applyFill="1" applyBorder="1" applyAlignment="1">
      <alignment vertical="center"/>
    </xf>
    <xf numFmtId="164" fontId="34" fillId="5" borderId="12" xfId="0" applyNumberFormat="1" applyFont="1" applyFill="1" applyBorder="1" applyAlignment="1">
      <alignment vertical="center"/>
    </xf>
    <xf numFmtId="0" fontId="0" fillId="0" borderId="0" xfId="0"/>
    <xf numFmtId="37" fontId="25" fillId="0" borderId="38" xfId="0" applyNumberFormat="1" applyFont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49" fontId="25" fillId="0" borderId="38" xfId="0" applyNumberFormat="1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3" fontId="25" fillId="0" borderId="38" xfId="0" applyNumberFormat="1" applyFont="1" applyBorder="1" applyAlignment="1" applyProtection="1">
      <alignment horizontal="center" vertical="center"/>
      <protection locked="0"/>
    </xf>
    <xf numFmtId="37" fontId="37" fillId="0" borderId="38" xfId="0" applyNumberFormat="1" applyFont="1" applyBorder="1" applyAlignment="1" applyProtection="1">
      <alignment horizontal="center" vertical="center"/>
      <protection locked="0"/>
    </xf>
    <xf numFmtId="0" fontId="37" fillId="0" borderId="38" xfId="0" applyFont="1" applyFill="1" applyBorder="1" applyAlignment="1" applyProtection="1">
      <alignment horizontal="center" vertical="center" wrapText="1"/>
      <protection locked="0"/>
    </xf>
    <xf numFmtId="49" fontId="38" fillId="0" borderId="38" xfId="0" applyNumberFormat="1" applyFont="1" applyBorder="1" applyAlignment="1" applyProtection="1">
      <alignment horizontal="center" vertical="center" wrapText="1"/>
      <protection locked="0"/>
    </xf>
    <xf numFmtId="0" fontId="37" fillId="0" borderId="38" xfId="0" applyFont="1" applyFill="1" applyBorder="1" applyAlignment="1" applyProtection="1">
      <alignment horizontal="left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3" fontId="37" fillId="0" borderId="38" xfId="0" applyNumberFormat="1" applyFont="1" applyBorder="1" applyAlignment="1" applyProtection="1">
      <alignment horizontal="center" vertical="center"/>
      <protection locked="0"/>
    </xf>
    <xf numFmtId="37" fontId="40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3" fontId="40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3" fontId="25" fillId="0" borderId="38" xfId="0" applyNumberFormat="1" applyFont="1" applyFill="1" applyBorder="1" applyAlignment="1" applyProtection="1">
      <alignment horizontal="center" vertical="center"/>
      <protection locked="0"/>
    </xf>
    <xf numFmtId="3" fontId="37" fillId="0" borderId="38" xfId="0" applyNumberFormat="1" applyFont="1" applyFill="1" applyBorder="1" applyAlignment="1" applyProtection="1">
      <alignment horizontal="center" vertical="center"/>
      <protection locked="0"/>
    </xf>
    <xf numFmtId="37" fontId="43" fillId="0" borderId="0" xfId="0" applyNumberFormat="1" applyFont="1" applyAlignment="1" applyProtection="1">
      <alignment horizontal="center" vertical="center"/>
      <protection locked="0"/>
    </xf>
    <xf numFmtId="49" fontId="43" fillId="0" borderId="0" xfId="0" applyNumberFormat="1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3" fontId="43" fillId="0" borderId="0" xfId="0" applyNumberFormat="1" applyFont="1" applyAlignment="1" applyProtection="1">
      <alignment horizontal="center" vertical="center"/>
      <protection locked="0"/>
    </xf>
    <xf numFmtId="0" fontId="45" fillId="0" borderId="3" xfId="0" applyFont="1" applyBorder="1" applyAlignment="1" applyProtection="1">
      <alignment vertical="center"/>
    </xf>
    <xf numFmtId="0" fontId="28" fillId="0" borderId="4" xfId="0" applyFont="1" applyBorder="1" applyAlignment="1" applyProtection="1">
      <alignment vertical="center"/>
    </xf>
    <xf numFmtId="49" fontId="45" fillId="0" borderId="4" xfId="0" applyNumberFormat="1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vertical="center"/>
    </xf>
    <xf numFmtId="37" fontId="45" fillId="0" borderId="4" xfId="0" applyNumberFormat="1" applyFont="1" applyBorder="1" applyAlignment="1" applyProtection="1">
      <alignment vertical="center"/>
    </xf>
    <xf numFmtId="0" fontId="45" fillId="0" borderId="5" xfId="0" applyFont="1" applyBorder="1" applyAlignment="1" applyProtection="1">
      <alignment vertical="center"/>
    </xf>
    <xf numFmtId="37" fontId="17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37" fontId="28" fillId="0" borderId="0" xfId="0" applyNumberFormat="1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 wrapText="1"/>
    </xf>
    <xf numFmtId="49" fontId="28" fillId="0" borderId="0" xfId="0" applyNumberFormat="1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37" fontId="25" fillId="0" borderId="0" xfId="0" applyNumberFormat="1" applyFont="1" applyAlignment="1" applyProtection="1">
      <alignment horizontal="center" vertical="center"/>
    </xf>
    <xf numFmtId="39" fontId="46" fillId="0" borderId="0" xfId="0" applyNumberFormat="1" applyFont="1" applyAlignment="1" applyProtection="1">
      <alignment horizontal="right" vertical="center"/>
    </xf>
    <xf numFmtId="39" fontId="47" fillId="0" borderId="0" xfId="0" applyNumberFormat="1" applyFont="1" applyAlignment="1" applyProtection="1">
      <alignment horizontal="right" vertical="center"/>
    </xf>
    <xf numFmtId="0" fontId="28" fillId="3" borderId="34" xfId="0" applyFont="1" applyFill="1" applyBorder="1" applyAlignment="1" applyProtection="1">
      <alignment horizontal="center" vertical="center" wrapText="1"/>
    </xf>
    <xf numFmtId="0" fontId="28" fillId="3" borderId="35" xfId="0" applyFont="1" applyFill="1" applyBorder="1" applyAlignment="1" applyProtection="1">
      <alignment horizontal="center" vertical="center" wrapText="1"/>
    </xf>
    <xf numFmtId="49" fontId="28" fillId="3" borderId="36" xfId="0" applyNumberFormat="1" applyFont="1" applyFill="1" applyBorder="1" applyAlignment="1" applyProtection="1">
      <alignment horizontal="center" vertical="center" wrapText="1"/>
    </xf>
    <xf numFmtId="0" fontId="28" fillId="3" borderId="36" xfId="0" applyFont="1" applyFill="1" applyBorder="1" applyAlignment="1" applyProtection="1">
      <alignment horizontal="center" vertical="center" wrapText="1"/>
    </xf>
    <xf numFmtId="0" fontId="28" fillId="3" borderId="37" xfId="0" applyFont="1" applyFill="1" applyBorder="1" applyAlignment="1" applyProtection="1">
      <alignment horizontal="center" vertical="center" wrapText="1"/>
    </xf>
    <xf numFmtId="0" fontId="17" fillId="6" borderId="34" xfId="2" applyFont="1" applyFill="1" applyBorder="1" applyAlignment="1">
      <alignment horizontal="center" vertical="center" wrapText="1"/>
    </xf>
    <xf numFmtId="0" fontId="48" fillId="6" borderId="34" xfId="2" applyFont="1" applyFill="1" applyBorder="1" applyAlignment="1" applyProtection="1">
      <alignment horizontal="center" vertical="center" wrapText="1"/>
      <protection locked="0"/>
    </xf>
    <xf numFmtId="0" fontId="17" fillId="6" borderId="5" xfId="2" applyFont="1" applyFill="1" applyBorder="1" applyAlignment="1">
      <alignment horizontal="center" vertical="center" wrapText="1"/>
    </xf>
    <xf numFmtId="0" fontId="25" fillId="7" borderId="36" xfId="0" applyFont="1" applyFill="1" applyBorder="1" applyAlignment="1" applyProtection="1">
      <alignment horizontal="center" vertical="center" wrapText="1"/>
    </xf>
    <xf numFmtId="49" fontId="25" fillId="7" borderId="36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49" fontId="46" fillId="0" borderId="0" xfId="0" applyNumberFormat="1" applyFont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37" fontId="46" fillId="0" borderId="0" xfId="0" applyNumberFormat="1" applyFont="1" applyAlignment="1" applyProtection="1">
      <alignment horizontal="center" vertical="center"/>
    </xf>
    <xf numFmtId="0" fontId="47" fillId="0" borderId="0" xfId="0" applyFont="1" applyAlignment="1" applyProtection="1">
      <alignment horizontal="left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37" fontId="49" fillId="0" borderId="0" xfId="0" applyNumberFormat="1" applyFont="1" applyAlignment="1" applyProtection="1">
      <alignment horizontal="center" vertical="center"/>
      <protection locked="0"/>
    </xf>
    <xf numFmtId="37" fontId="50" fillId="0" borderId="0" xfId="0" applyNumberFormat="1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49" fontId="50" fillId="0" borderId="0" xfId="0" applyNumberFormat="1" applyFont="1" applyFill="1" applyAlignment="1" applyProtection="1">
      <alignment horizontal="left" vertical="center" wrapText="1"/>
      <protection locked="0"/>
    </xf>
    <xf numFmtId="37" fontId="50" fillId="0" borderId="0" xfId="0" applyNumberFormat="1" applyFont="1" applyFill="1" applyAlignment="1" applyProtection="1">
      <alignment horizontal="center" vertical="center"/>
      <protection locked="0"/>
    </xf>
    <xf numFmtId="37" fontId="25" fillId="0" borderId="38" xfId="0" applyNumberFormat="1" applyFont="1" applyFill="1" applyBorder="1" applyAlignment="1" applyProtection="1">
      <alignment horizontal="center" vertical="center"/>
      <protection locked="0"/>
    </xf>
    <xf numFmtId="49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" xfId="0" applyNumberFormat="1" applyFont="1" applyFill="1" applyBorder="1" applyAlignment="1" applyProtection="1">
      <alignment horizontal="center" vertical="center"/>
      <protection locked="0"/>
    </xf>
    <xf numFmtId="37" fontId="37" fillId="0" borderId="38" xfId="0" applyNumberFormat="1" applyFont="1" applyFill="1" applyBorder="1" applyAlignment="1" applyProtection="1">
      <alignment horizontal="center" vertical="center"/>
      <protection locked="0"/>
    </xf>
    <xf numFmtId="49" fontId="37" fillId="0" borderId="38" xfId="0" applyNumberFormat="1" applyFont="1" applyFill="1" applyBorder="1" applyAlignment="1" applyProtection="1">
      <alignment horizontal="center" vertical="center"/>
      <protection locked="0"/>
    </xf>
    <xf numFmtId="37" fontId="40" fillId="0" borderId="0" xfId="0" applyNumberFormat="1" applyFont="1" applyFill="1" applyAlignment="1" applyProtection="1">
      <alignment horizontal="center" vertical="center"/>
      <protection locked="0"/>
    </xf>
    <xf numFmtId="49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3" fontId="40" fillId="0" borderId="0" xfId="0" applyNumberFormat="1" applyFont="1" applyFill="1" applyAlignment="1" applyProtection="1">
      <alignment horizontal="center" vertical="center"/>
      <protection locked="0"/>
    </xf>
    <xf numFmtId="37" fontId="43" fillId="0" borderId="0" xfId="0" applyNumberFormat="1" applyFont="1" applyFill="1" applyAlignment="1" applyProtection="1">
      <alignment horizontal="center" vertical="center"/>
      <protection locked="0"/>
    </xf>
    <xf numFmtId="49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3" fontId="43" fillId="0" borderId="0" xfId="0" applyNumberFormat="1" applyFont="1" applyFill="1" applyAlignment="1" applyProtection="1">
      <alignment horizontal="center" vertical="center"/>
      <protection locked="0"/>
    </xf>
    <xf numFmtId="49" fontId="37" fillId="0" borderId="38" xfId="0" applyNumberFormat="1" applyFont="1" applyFill="1" applyBorder="1" applyAlignment="1" applyProtection="1">
      <alignment horizontal="center" vertical="center" wrapText="1"/>
      <protection locked="0"/>
    </xf>
    <xf numFmtId="37" fontId="25" fillId="0" borderId="38" xfId="3" applyNumberFormat="1" applyFont="1" applyBorder="1" applyAlignment="1" applyProtection="1">
      <alignment horizontal="center" vertical="center"/>
      <protection locked="0"/>
    </xf>
    <xf numFmtId="0" fontId="25" fillId="0" borderId="38" xfId="3" applyFont="1" applyBorder="1" applyAlignment="1" applyProtection="1">
      <alignment horizontal="center" vertical="center" wrapText="1"/>
      <protection locked="0"/>
    </xf>
    <xf numFmtId="37" fontId="40" fillId="0" borderId="0" xfId="3" applyNumberFormat="1" applyFont="1" applyAlignment="1" applyProtection="1">
      <alignment horizontal="center" vertical="center"/>
      <protection locked="0"/>
    </xf>
    <xf numFmtId="0" fontId="40" fillId="0" borderId="0" xfId="3" applyFont="1" applyAlignment="1" applyProtection="1">
      <alignment horizontal="center" vertical="center" wrapText="1"/>
      <protection locked="0"/>
    </xf>
    <xf numFmtId="37" fontId="43" fillId="0" borderId="0" xfId="0" applyNumberFormat="1" applyFont="1" applyAlignment="1" applyProtection="1">
      <alignment horizontal="right" vertical="center"/>
      <protection locked="0"/>
    </xf>
    <xf numFmtId="1" fontId="45" fillId="0" borderId="4" xfId="0" applyNumberFormat="1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1" fontId="17" fillId="0" borderId="0" xfId="0" applyNumberFormat="1" applyFont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 wrapText="1"/>
    </xf>
    <xf numFmtId="1" fontId="25" fillId="0" borderId="0" xfId="0" applyNumberFormat="1" applyFont="1" applyAlignment="1" applyProtection="1">
      <alignment horizontal="center" vertical="center"/>
    </xf>
    <xf numFmtId="1" fontId="17" fillId="6" borderId="34" xfId="2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</xf>
    <xf numFmtId="1" fontId="25" fillId="7" borderId="36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left" vertical="center"/>
    </xf>
    <xf numFmtId="1" fontId="46" fillId="0" borderId="0" xfId="0" applyNumberFormat="1" applyFont="1" applyAlignment="1" applyProtection="1">
      <alignment horizontal="center" vertical="center"/>
    </xf>
    <xf numFmtId="1" fontId="50" fillId="0" borderId="0" xfId="0" applyNumberFormat="1" applyFont="1" applyAlignment="1" applyProtection="1">
      <alignment horizontal="center" vertical="center"/>
      <protection locked="0"/>
    </xf>
    <xf numFmtId="37" fontId="25" fillId="0" borderId="2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3" fontId="25" fillId="0" borderId="2" xfId="0" applyNumberFormat="1" applyFont="1" applyBorder="1" applyAlignment="1" applyProtection="1">
      <alignment horizontal="center" vertical="center"/>
      <protection locked="0"/>
    </xf>
    <xf numFmtId="49" fontId="37" fillId="0" borderId="38" xfId="0" applyNumberFormat="1" applyFont="1" applyBorder="1" applyAlignment="1" applyProtection="1">
      <alignment horizontal="center" vertical="center"/>
      <protection locked="0"/>
    </xf>
    <xf numFmtId="49" fontId="25" fillId="0" borderId="2" xfId="0" quotePrefix="1" applyNumberFormat="1" applyFont="1" applyBorder="1" applyAlignment="1" applyProtection="1">
      <alignment horizontal="center" vertical="center" wrapText="1"/>
      <protection locked="0"/>
    </xf>
    <xf numFmtId="3" fontId="25" fillId="0" borderId="2" xfId="3" applyNumberFormat="1" applyFont="1" applyBorder="1" applyAlignment="1" applyProtection="1">
      <alignment horizontal="center" vertical="center"/>
      <protection locked="0"/>
    </xf>
    <xf numFmtId="49" fontId="37" fillId="0" borderId="38" xfId="0" quotePrefix="1" applyNumberFormat="1" applyFont="1" applyBorder="1" applyAlignment="1" applyProtection="1">
      <alignment horizontal="center" vertical="center"/>
      <protection locked="0"/>
    </xf>
    <xf numFmtId="0" fontId="41" fillId="0" borderId="2" xfId="0" applyFont="1" applyFill="1" applyBorder="1" applyAlignment="1" applyProtection="1">
      <alignment horizontal="center" vertical="center" wrapText="1"/>
      <protection locked="0"/>
    </xf>
    <xf numFmtId="0" fontId="51" fillId="0" borderId="38" xfId="0" applyFont="1" applyFill="1" applyBorder="1" applyAlignment="1" applyProtection="1">
      <alignment horizontal="left" vertical="center" wrapText="1"/>
      <protection locked="0"/>
    </xf>
    <xf numFmtId="37" fontId="25" fillId="0" borderId="2" xfId="3" applyNumberFormat="1" applyFont="1" applyBorder="1" applyAlignment="1" applyProtection="1">
      <alignment horizontal="center" vertical="center"/>
      <protection locked="0"/>
    </xf>
    <xf numFmtId="49" fontId="25" fillId="0" borderId="2" xfId="3" applyNumberFormat="1" applyFont="1" applyBorder="1" applyAlignment="1" applyProtection="1">
      <alignment horizontal="center" vertical="center" wrapText="1"/>
      <protection locked="0"/>
    </xf>
    <xf numFmtId="0" fontId="25" fillId="0" borderId="2" xfId="3" applyFont="1" applyBorder="1" applyAlignment="1" applyProtection="1">
      <alignment horizontal="center" vertical="center" wrapText="1"/>
      <protection locked="0"/>
    </xf>
    <xf numFmtId="37" fontId="37" fillId="0" borderId="38" xfId="3" applyNumberFormat="1" applyFont="1" applyBorder="1" applyAlignment="1" applyProtection="1">
      <alignment horizontal="center" vertical="center"/>
      <protection locked="0"/>
    </xf>
    <xf numFmtId="49" fontId="38" fillId="0" borderId="38" xfId="3" applyNumberFormat="1" applyFont="1" applyBorder="1" applyAlignment="1" applyProtection="1">
      <alignment horizontal="center" vertical="center" wrapText="1"/>
      <protection locked="0"/>
    </xf>
    <xf numFmtId="0" fontId="37" fillId="0" borderId="38" xfId="3" applyFont="1" applyFill="1" applyBorder="1" applyAlignment="1" applyProtection="1">
      <alignment horizontal="left" vertical="center" wrapText="1"/>
      <protection locked="0"/>
    </xf>
    <xf numFmtId="0" fontId="37" fillId="0" borderId="38" xfId="3" applyFont="1" applyBorder="1" applyAlignment="1" applyProtection="1">
      <alignment horizontal="center" vertical="center" wrapText="1"/>
      <protection locked="0"/>
    </xf>
    <xf numFmtId="3" fontId="37" fillId="0" borderId="38" xfId="3" applyNumberFormat="1" applyFont="1" applyFill="1" applyBorder="1" applyAlignment="1" applyProtection="1">
      <alignment horizontal="center" vertical="center"/>
      <protection locked="0"/>
    </xf>
    <xf numFmtId="37" fontId="43" fillId="0" borderId="0" xfId="3" applyNumberFormat="1" applyFont="1" applyAlignment="1" applyProtection="1">
      <alignment horizontal="center" vertical="center"/>
      <protection locked="0"/>
    </xf>
    <xf numFmtId="49" fontId="43" fillId="0" borderId="0" xfId="3" applyNumberFormat="1" applyFont="1" applyAlignment="1" applyProtection="1">
      <alignment horizontal="center" vertical="center" wrapText="1"/>
      <protection locked="0"/>
    </xf>
    <xf numFmtId="0" fontId="43" fillId="0" borderId="0" xfId="3" applyFont="1" applyAlignment="1" applyProtection="1">
      <alignment horizontal="center" vertical="center" wrapText="1"/>
      <protection locked="0"/>
    </xf>
    <xf numFmtId="3" fontId="43" fillId="0" borderId="0" xfId="3" applyNumberFormat="1" applyFont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left" vertical="center" wrapText="1"/>
      <protection locked="0"/>
    </xf>
    <xf numFmtId="49" fontId="38" fillId="0" borderId="38" xfId="0" applyNumberFormat="1" applyFont="1" applyBorder="1" applyAlignment="1" applyProtection="1">
      <alignment horizontal="left" vertical="center" wrapText="1"/>
      <protection locked="0"/>
    </xf>
    <xf numFmtId="49" fontId="43" fillId="0" borderId="0" xfId="0" applyNumberFormat="1" applyFont="1" applyAlignment="1" applyProtection="1">
      <alignment horizontal="left" vertical="center" wrapText="1"/>
      <protection locked="0"/>
    </xf>
    <xf numFmtId="39" fontId="43" fillId="0" borderId="0" xfId="0" applyNumberFormat="1" applyFont="1" applyAlignment="1" applyProtection="1">
      <alignment horizontal="center" vertical="center"/>
      <protection locked="0"/>
    </xf>
    <xf numFmtId="49" fontId="25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NumberFormat="1" applyFont="1" applyFill="1" applyAlignment="1" applyProtection="1">
      <alignment horizontal="left" vertical="center" wrapText="1"/>
      <protection locked="0"/>
    </xf>
    <xf numFmtId="49" fontId="43" fillId="0" borderId="0" xfId="0" applyNumberFormat="1" applyFont="1" applyFill="1" applyAlignment="1" applyProtection="1">
      <alignment horizontal="left" vertical="center" wrapText="1"/>
      <protection locked="0"/>
    </xf>
    <xf numFmtId="1" fontId="25" fillId="0" borderId="2" xfId="0" applyNumberFormat="1" applyFont="1" applyBorder="1" applyAlignment="1" applyProtection="1">
      <alignment horizontal="center" vertical="center"/>
      <protection locked="0"/>
    </xf>
    <xf numFmtId="1" fontId="37" fillId="0" borderId="38" xfId="0" applyNumberFormat="1" applyFont="1" applyFill="1" applyBorder="1" applyAlignment="1" applyProtection="1">
      <alignment horizontal="center" vertical="center"/>
      <protection locked="0"/>
    </xf>
    <xf numFmtId="1" fontId="43" fillId="0" borderId="0" xfId="0" applyNumberFormat="1" applyFont="1" applyAlignment="1" applyProtection="1">
      <alignment horizontal="center" vertical="center"/>
      <protection locked="0"/>
    </xf>
    <xf numFmtId="49" fontId="25" fillId="0" borderId="38" xfId="0" applyNumberFormat="1" applyFont="1" applyFill="1" applyBorder="1" applyAlignment="1" applyProtection="1">
      <alignment horizontal="center" vertical="center"/>
      <protection locked="0"/>
    </xf>
    <xf numFmtId="2" fontId="3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quotePrefix="1" applyNumberFormat="1" applyFont="1" applyAlignment="1" applyProtection="1">
      <alignment horizontal="center" vertical="center" wrapText="1"/>
      <protection locked="0"/>
    </xf>
    <xf numFmtId="49" fontId="52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3" fontId="52" fillId="0" borderId="0" xfId="0" applyNumberFormat="1" applyFont="1" applyAlignment="1" applyProtection="1">
      <alignment horizontal="center" vertical="center"/>
      <protection locked="0"/>
    </xf>
    <xf numFmtId="39" fontId="52" fillId="0" borderId="0" xfId="0" applyNumberFormat="1" applyFont="1" applyAlignment="1" applyProtection="1">
      <alignment horizontal="right" vertical="center"/>
      <protection locked="0"/>
    </xf>
    <xf numFmtId="49" fontId="25" fillId="0" borderId="38" xfId="3" applyNumberFormat="1" applyFont="1" applyBorder="1" applyAlignment="1" applyProtection="1">
      <alignment horizontal="left" vertical="center" wrapText="1"/>
      <protection locked="0"/>
    </xf>
    <xf numFmtId="49" fontId="40" fillId="0" borderId="0" xfId="3" applyNumberFormat="1" applyFont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1" fontId="52" fillId="0" borderId="0" xfId="0" applyNumberFormat="1" applyFont="1" applyAlignment="1" applyProtection="1">
      <alignment horizontal="center" vertical="center"/>
      <protection locked="0"/>
    </xf>
    <xf numFmtId="3" fontId="9" fillId="5" borderId="27" xfId="0" applyNumberFormat="1" applyFont="1" applyFill="1" applyBorder="1" applyAlignment="1">
      <alignment vertical="center"/>
    </xf>
    <xf numFmtId="3" fontId="40" fillId="0" borderId="0" xfId="0" applyNumberFormat="1" applyFont="1" applyFill="1" applyAlignment="1" applyProtection="1">
      <alignment horizontal="left" vertical="center" wrapText="1"/>
      <protection locked="0"/>
    </xf>
    <xf numFmtId="49" fontId="37" fillId="0" borderId="38" xfId="0" applyNumberFormat="1" applyFont="1" applyBorder="1" applyAlignment="1" applyProtection="1">
      <alignment horizontal="center" vertical="center" wrapText="1"/>
      <protection locked="0"/>
    </xf>
    <xf numFmtId="37" fontId="53" fillId="0" borderId="0" xfId="0" applyNumberFormat="1" applyFont="1" applyAlignment="1" applyProtection="1">
      <alignment horizontal="left" vertical="center"/>
      <protection locked="0"/>
    </xf>
    <xf numFmtId="4" fontId="49" fillId="0" borderId="0" xfId="0" applyNumberFormat="1" applyFont="1" applyAlignment="1" applyProtection="1">
      <alignment horizontal="right" vertical="center"/>
      <protection locked="0"/>
    </xf>
    <xf numFmtId="4" fontId="54" fillId="0" borderId="0" xfId="0" applyNumberFormat="1" applyFont="1" applyAlignment="1" applyProtection="1">
      <alignment horizontal="right" vertical="center"/>
      <protection locked="0"/>
    </xf>
    <xf numFmtId="0" fontId="25" fillId="0" borderId="2" xfId="0" applyFont="1" applyFill="1" applyBorder="1" applyAlignment="1" applyProtection="1">
      <alignment horizontal="left" vertical="center" wrapText="1"/>
      <protection locked="0"/>
    </xf>
    <xf numFmtId="0" fontId="25" fillId="0" borderId="2" xfId="3" applyFont="1" applyFill="1" applyBorder="1" applyAlignment="1" applyProtection="1">
      <alignment horizontal="left" vertical="center" wrapText="1"/>
      <protection locked="0"/>
    </xf>
    <xf numFmtId="0" fontId="25" fillId="0" borderId="38" xfId="0" applyFont="1" applyFill="1" applyBorder="1" applyAlignment="1" applyProtection="1">
      <alignment horizontal="left" vertical="center" wrapText="1"/>
      <protection locked="0"/>
    </xf>
    <xf numFmtId="4" fontId="50" fillId="0" borderId="0" xfId="0" applyNumberFormat="1" applyFont="1" applyAlignment="1" applyProtection="1">
      <alignment horizontal="right" vertical="center"/>
      <protection locked="0"/>
    </xf>
    <xf numFmtId="4" fontId="25" fillId="8" borderId="38" xfId="0" applyNumberFormat="1" applyFont="1" applyFill="1" applyBorder="1" applyAlignment="1" applyProtection="1">
      <alignment horizontal="right" vertical="center"/>
      <protection locked="0"/>
    </xf>
    <xf numFmtId="4" fontId="28" fillId="0" borderId="38" xfId="0" applyNumberFormat="1" applyFont="1" applyFill="1" applyBorder="1" applyAlignment="1" applyProtection="1">
      <alignment horizontal="right" vertical="center"/>
      <protection locked="0"/>
    </xf>
    <xf numFmtId="4" fontId="37" fillId="8" borderId="38" xfId="0" applyNumberFormat="1" applyFont="1" applyFill="1" applyBorder="1" applyAlignment="1" applyProtection="1">
      <alignment horizontal="right" vertical="center"/>
      <protection locked="0"/>
    </xf>
    <xf numFmtId="4" fontId="39" fillId="0" borderId="38" xfId="0" applyNumberFormat="1" applyFont="1" applyFill="1" applyBorder="1" applyAlignment="1" applyProtection="1">
      <alignment horizontal="right" vertical="center"/>
      <protection locked="0"/>
    </xf>
    <xf numFmtId="4" fontId="40" fillId="0" borderId="0" xfId="0" applyNumberFormat="1" applyFont="1" applyFill="1" applyAlignment="1" applyProtection="1">
      <alignment horizontal="right" vertical="center"/>
      <protection locked="0"/>
    </xf>
    <xf numFmtId="4" fontId="42" fillId="0" borderId="0" xfId="0" applyNumberFormat="1" applyFont="1" applyFill="1" applyAlignment="1" applyProtection="1">
      <alignment horizontal="right" vertical="center"/>
      <protection locked="0"/>
    </xf>
    <xf numFmtId="4" fontId="43" fillId="0" borderId="0" xfId="0" applyNumberFormat="1" applyFont="1" applyFill="1" applyAlignment="1" applyProtection="1">
      <alignment horizontal="right" vertical="center"/>
      <protection locked="0"/>
    </xf>
    <xf numFmtId="4" fontId="44" fillId="0" borderId="0" xfId="0" applyNumberFormat="1" applyFont="1" applyFill="1" applyAlignment="1" applyProtection="1">
      <alignment horizontal="right" vertical="center"/>
      <protection locked="0"/>
    </xf>
    <xf numFmtId="4" fontId="28" fillId="0" borderId="38" xfId="0" applyNumberFormat="1" applyFont="1" applyBorder="1" applyAlignment="1" applyProtection="1">
      <alignment horizontal="right" vertical="center"/>
      <protection locked="0"/>
    </xf>
    <xf numFmtId="4" fontId="39" fillId="0" borderId="38" xfId="0" applyNumberFormat="1" applyFont="1" applyBorder="1" applyAlignment="1" applyProtection="1">
      <alignment horizontal="right" vertical="center"/>
      <protection locked="0"/>
    </xf>
    <xf numFmtId="4" fontId="40" fillId="0" borderId="0" xfId="0" applyNumberFormat="1" applyFont="1" applyAlignment="1" applyProtection="1">
      <alignment horizontal="right" vertical="center"/>
      <protection locked="0"/>
    </xf>
    <xf numFmtId="4" fontId="42" fillId="0" borderId="0" xfId="0" applyNumberFormat="1" applyFont="1" applyAlignment="1" applyProtection="1">
      <alignment horizontal="right" vertical="center"/>
      <protection locked="0"/>
    </xf>
    <xf numFmtId="4" fontId="43" fillId="0" borderId="0" xfId="0" applyNumberFormat="1" applyFont="1" applyAlignment="1" applyProtection="1">
      <alignment horizontal="right" vertical="center"/>
      <protection locked="0"/>
    </xf>
    <xf numFmtId="4" fontId="4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Fill="1" applyAlignment="1" applyProtection="1">
      <alignment horizontal="right" vertical="center"/>
      <protection locked="0"/>
    </xf>
    <xf numFmtId="4" fontId="13" fillId="0" borderId="0" xfId="0" applyNumberFormat="1" applyFont="1" applyFill="1" applyAlignment="1" applyProtection="1">
      <alignment horizontal="right" vertical="center"/>
      <protection locked="0"/>
    </xf>
    <xf numFmtId="4" fontId="15" fillId="0" borderId="0" xfId="0" applyNumberFormat="1" applyFont="1" applyAlignment="1" applyProtection="1">
      <alignment horizontal="right" vertical="center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28" fillId="0" borderId="2" xfId="0" applyNumberFormat="1" applyFont="1" applyBorder="1" applyAlignment="1" applyProtection="1">
      <alignment horizontal="right" vertical="center"/>
      <protection locked="0"/>
    </xf>
    <xf numFmtId="4" fontId="25" fillId="0" borderId="2" xfId="0" applyNumberFormat="1" applyFont="1" applyBorder="1" applyAlignment="1" applyProtection="1">
      <alignment horizontal="right" vertical="center"/>
      <protection locked="0"/>
    </xf>
    <xf numFmtId="4" fontId="25" fillId="8" borderId="2" xfId="3" applyNumberFormat="1" applyFont="1" applyFill="1" applyBorder="1" applyAlignment="1" applyProtection="1">
      <alignment horizontal="right" vertical="center"/>
      <protection locked="0"/>
    </xf>
    <xf numFmtId="4" fontId="28" fillId="0" borderId="2" xfId="3" applyNumberFormat="1" applyFont="1" applyBorder="1" applyAlignment="1" applyProtection="1">
      <alignment horizontal="right" vertical="center"/>
      <protection locked="0"/>
    </xf>
    <xf numFmtId="4" fontId="37" fillId="8" borderId="38" xfId="3" applyNumberFormat="1" applyFont="1" applyFill="1" applyBorder="1" applyAlignment="1" applyProtection="1">
      <alignment horizontal="right" vertical="center"/>
      <protection locked="0"/>
    </xf>
    <xf numFmtId="4" fontId="39" fillId="0" borderId="38" xfId="3" applyNumberFormat="1" applyFont="1" applyBorder="1" applyAlignment="1" applyProtection="1">
      <alignment horizontal="right" vertical="center"/>
      <protection locked="0"/>
    </xf>
    <xf numFmtId="4" fontId="43" fillId="0" borderId="0" xfId="3" applyNumberFormat="1" applyFont="1" applyAlignment="1" applyProtection="1">
      <alignment horizontal="right" vertical="center"/>
      <protection locked="0"/>
    </xf>
    <xf numFmtId="4" fontId="44" fillId="0" borderId="0" xfId="3" applyNumberFormat="1" applyFont="1" applyAlignment="1" applyProtection="1">
      <alignment horizontal="right" vertical="center"/>
      <protection locked="0"/>
    </xf>
    <xf numFmtId="4" fontId="37" fillId="0" borderId="38" xfId="0" applyNumberFormat="1" applyFont="1" applyBorder="1" applyAlignment="1" applyProtection="1">
      <alignment horizontal="right" vertical="center"/>
      <protection locked="0"/>
    </xf>
    <xf numFmtId="4" fontId="25" fillId="8" borderId="2" xfId="0" applyNumberFormat="1" applyFont="1" applyFill="1" applyBorder="1" applyAlignment="1" applyProtection="1">
      <alignment horizontal="right" vertical="center"/>
      <protection locked="0"/>
    </xf>
    <xf numFmtId="4" fontId="52" fillId="0" borderId="0" xfId="0" applyNumberFormat="1" applyFont="1" applyAlignment="1" applyProtection="1">
      <alignment horizontal="right" vertical="center"/>
      <protection locked="0"/>
    </xf>
    <xf numFmtId="4" fontId="28" fillId="0" borderId="38" xfId="3" applyNumberFormat="1" applyFont="1" applyBorder="1" applyAlignment="1" applyProtection="1">
      <alignment horizontal="right" vertical="center"/>
      <protection locked="0"/>
    </xf>
    <xf numFmtId="4" fontId="40" fillId="0" borderId="0" xfId="3" applyNumberFormat="1" applyFont="1" applyAlignment="1" applyProtection="1">
      <alignment horizontal="right" vertical="center"/>
      <protection locked="0"/>
    </xf>
    <xf numFmtId="4" fontId="42" fillId="0" borderId="0" xfId="3" applyNumberFormat="1" applyFont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3" borderId="6" xfId="0" applyFont="1" applyFill="1" applyBorder="1" applyAlignment="1"/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9" fillId="3" borderId="9" xfId="0" applyFont="1" applyFill="1" applyBorder="1" applyAlignment="1"/>
    <xf numFmtId="0" fontId="24" fillId="5" borderId="32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3" fontId="34" fillId="5" borderId="10" xfId="0" applyNumberFormat="1" applyFont="1" applyFill="1" applyBorder="1" applyAlignment="1">
      <alignment vertical="center"/>
    </xf>
    <xf numFmtId="3" fontId="35" fillId="5" borderId="11" xfId="0" applyNumberFormat="1" applyFont="1" applyFill="1" applyBorder="1" applyAlignment="1">
      <alignment vertical="center"/>
    </xf>
    <xf numFmtId="0" fontId="23" fillId="5" borderId="27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24" fillId="5" borderId="3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/>
    </xf>
    <xf numFmtId="0" fontId="24" fillId="5" borderId="31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>
      <alignment vertical="center"/>
    </xf>
    <xf numFmtId="3" fontId="33" fillId="2" borderId="11" xfId="0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left" vertical="center"/>
    </xf>
  </cellXfs>
  <cellStyles count="10">
    <cellStyle name="Hypertextový odkaz 4 3" xfId="9"/>
    <cellStyle name="Normální" xfId="0" builtinId="0"/>
    <cellStyle name="Normální 10 3" xfId="3"/>
    <cellStyle name="Normální 11" xfId="5"/>
    <cellStyle name="Normální 12" xfId="2"/>
    <cellStyle name="Normální 3" xfId="4"/>
    <cellStyle name="Procenta" xfId="1" builtinId="5"/>
    <cellStyle name="ZboziCena" xfId="8"/>
    <cellStyle name="ZboziNazev" xfId="7"/>
    <cellStyle name="ZboziPocet" xfId="6"/>
  </cellStyles>
  <dxfs count="0"/>
  <tableStyles count="0" defaultTableStyle="TableStyleMedium2" defaultPivotStyle="PivotStyleLight16"/>
  <colors>
    <mruColors>
      <color rgb="FF0000FF"/>
      <color rgb="FFFFCCFF"/>
      <color rgb="FF00FFCC"/>
      <color rgb="FFFF7C80"/>
      <color rgb="FFCCFF33"/>
      <color rgb="FF99FF66"/>
      <color rgb="FFCC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371477</xdr:colOff>
      <xdr:row>0</xdr:row>
      <xdr:rowOff>66676</xdr:rowOff>
    </xdr:from>
    <xdr:to>
      <xdr:col>2</xdr:col>
      <xdr:colOff>1133476</xdr:colOff>
      <xdr:row>0</xdr:row>
      <xdr:rowOff>682556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7" y="66676"/>
          <a:ext cx="1476374" cy="61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33"/>
  <sheetViews>
    <sheetView tabSelected="1" workbookViewId="0">
      <selection activeCell="F10" sqref="F10"/>
    </sheetView>
  </sheetViews>
  <sheetFormatPr defaultRowHeight="15" x14ac:dyDescent="0.25"/>
  <cols>
    <col min="1" max="1" width="3.42578125" customWidth="1"/>
    <col min="2" max="2" width="10.7109375" customWidth="1"/>
    <col min="3" max="3" width="50.7109375" customWidth="1"/>
    <col min="4" max="5" width="13.42578125" bestFit="1" customWidth="1"/>
    <col min="6" max="6" width="21.140625" customWidth="1"/>
    <col min="7" max="7" width="4.7109375" customWidth="1"/>
    <col min="249" max="249" width="3.42578125" customWidth="1"/>
    <col min="250" max="250" width="10.7109375" customWidth="1"/>
    <col min="251" max="251" width="50.7109375" customWidth="1"/>
    <col min="252" max="253" width="13.42578125" bestFit="1" customWidth="1"/>
    <col min="254" max="254" width="16.5703125" bestFit="1" customWidth="1"/>
    <col min="255" max="255" width="4.7109375" customWidth="1"/>
    <col min="256" max="256" width="17" customWidth="1"/>
    <col min="257" max="257" width="12.5703125" customWidth="1"/>
    <col min="258" max="259" width="11.7109375" customWidth="1"/>
    <col min="261" max="261" width="9.7109375" customWidth="1"/>
    <col min="505" max="505" width="3.42578125" customWidth="1"/>
    <col min="506" max="506" width="10.7109375" customWidth="1"/>
    <col min="507" max="507" width="50.7109375" customWidth="1"/>
    <col min="508" max="509" width="13.42578125" bestFit="1" customWidth="1"/>
    <col min="510" max="510" width="16.5703125" bestFit="1" customWidth="1"/>
    <col min="511" max="511" width="4.7109375" customWidth="1"/>
    <col min="512" max="512" width="17" customWidth="1"/>
    <col min="513" max="513" width="12.5703125" customWidth="1"/>
    <col min="514" max="515" width="11.7109375" customWidth="1"/>
    <col min="517" max="517" width="9.7109375" customWidth="1"/>
    <col min="761" max="761" width="3.42578125" customWidth="1"/>
    <col min="762" max="762" width="10.7109375" customWidth="1"/>
    <col min="763" max="763" width="50.7109375" customWidth="1"/>
    <col min="764" max="765" width="13.42578125" bestFit="1" customWidth="1"/>
    <col min="766" max="766" width="16.5703125" bestFit="1" customWidth="1"/>
    <col min="767" max="767" width="4.7109375" customWidth="1"/>
    <col min="768" max="768" width="17" customWidth="1"/>
    <col min="769" max="769" width="12.5703125" customWidth="1"/>
    <col min="770" max="771" width="11.7109375" customWidth="1"/>
    <col min="773" max="773" width="9.7109375" customWidth="1"/>
    <col min="1017" max="1017" width="3.42578125" customWidth="1"/>
    <col min="1018" max="1018" width="10.7109375" customWidth="1"/>
    <col min="1019" max="1019" width="50.7109375" customWidth="1"/>
    <col min="1020" max="1021" width="13.42578125" bestFit="1" customWidth="1"/>
    <col min="1022" max="1022" width="16.5703125" bestFit="1" customWidth="1"/>
    <col min="1023" max="1023" width="4.7109375" customWidth="1"/>
    <col min="1024" max="1024" width="17" customWidth="1"/>
    <col min="1025" max="1025" width="12.5703125" customWidth="1"/>
    <col min="1026" max="1027" width="11.7109375" customWidth="1"/>
    <col min="1029" max="1029" width="9.7109375" customWidth="1"/>
    <col min="1273" max="1273" width="3.42578125" customWidth="1"/>
    <col min="1274" max="1274" width="10.7109375" customWidth="1"/>
    <col min="1275" max="1275" width="50.7109375" customWidth="1"/>
    <col min="1276" max="1277" width="13.42578125" bestFit="1" customWidth="1"/>
    <col min="1278" max="1278" width="16.5703125" bestFit="1" customWidth="1"/>
    <col min="1279" max="1279" width="4.7109375" customWidth="1"/>
    <col min="1280" max="1280" width="17" customWidth="1"/>
    <col min="1281" max="1281" width="12.5703125" customWidth="1"/>
    <col min="1282" max="1283" width="11.7109375" customWidth="1"/>
    <col min="1285" max="1285" width="9.7109375" customWidth="1"/>
    <col min="1529" max="1529" width="3.42578125" customWidth="1"/>
    <col min="1530" max="1530" width="10.7109375" customWidth="1"/>
    <col min="1531" max="1531" width="50.7109375" customWidth="1"/>
    <col min="1532" max="1533" width="13.42578125" bestFit="1" customWidth="1"/>
    <col min="1534" max="1534" width="16.5703125" bestFit="1" customWidth="1"/>
    <col min="1535" max="1535" width="4.7109375" customWidth="1"/>
    <col min="1536" max="1536" width="17" customWidth="1"/>
    <col min="1537" max="1537" width="12.5703125" customWidth="1"/>
    <col min="1538" max="1539" width="11.7109375" customWidth="1"/>
    <col min="1541" max="1541" width="9.7109375" customWidth="1"/>
    <col min="1785" max="1785" width="3.42578125" customWidth="1"/>
    <col min="1786" max="1786" width="10.7109375" customWidth="1"/>
    <col min="1787" max="1787" width="50.7109375" customWidth="1"/>
    <col min="1788" max="1789" width="13.42578125" bestFit="1" customWidth="1"/>
    <col min="1790" max="1790" width="16.5703125" bestFit="1" customWidth="1"/>
    <col min="1791" max="1791" width="4.7109375" customWidth="1"/>
    <col min="1792" max="1792" width="17" customWidth="1"/>
    <col min="1793" max="1793" width="12.5703125" customWidth="1"/>
    <col min="1794" max="1795" width="11.7109375" customWidth="1"/>
    <col min="1797" max="1797" width="9.7109375" customWidth="1"/>
    <col min="2041" max="2041" width="3.42578125" customWidth="1"/>
    <col min="2042" max="2042" width="10.7109375" customWidth="1"/>
    <col min="2043" max="2043" width="50.7109375" customWidth="1"/>
    <col min="2044" max="2045" width="13.42578125" bestFit="1" customWidth="1"/>
    <col min="2046" max="2046" width="16.5703125" bestFit="1" customWidth="1"/>
    <col min="2047" max="2047" width="4.7109375" customWidth="1"/>
    <col min="2048" max="2048" width="17" customWidth="1"/>
    <col min="2049" max="2049" width="12.5703125" customWidth="1"/>
    <col min="2050" max="2051" width="11.7109375" customWidth="1"/>
    <col min="2053" max="2053" width="9.7109375" customWidth="1"/>
    <col min="2297" max="2297" width="3.42578125" customWidth="1"/>
    <col min="2298" max="2298" width="10.7109375" customWidth="1"/>
    <col min="2299" max="2299" width="50.7109375" customWidth="1"/>
    <col min="2300" max="2301" width="13.42578125" bestFit="1" customWidth="1"/>
    <col min="2302" max="2302" width="16.5703125" bestFit="1" customWidth="1"/>
    <col min="2303" max="2303" width="4.7109375" customWidth="1"/>
    <col min="2304" max="2304" width="17" customWidth="1"/>
    <col min="2305" max="2305" width="12.5703125" customWidth="1"/>
    <col min="2306" max="2307" width="11.7109375" customWidth="1"/>
    <col min="2309" max="2309" width="9.7109375" customWidth="1"/>
    <col min="2553" max="2553" width="3.42578125" customWidth="1"/>
    <col min="2554" max="2554" width="10.7109375" customWidth="1"/>
    <col min="2555" max="2555" width="50.7109375" customWidth="1"/>
    <col min="2556" max="2557" width="13.42578125" bestFit="1" customWidth="1"/>
    <col min="2558" max="2558" width="16.5703125" bestFit="1" customWidth="1"/>
    <col min="2559" max="2559" width="4.7109375" customWidth="1"/>
    <col min="2560" max="2560" width="17" customWidth="1"/>
    <col min="2561" max="2561" width="12.5703125" customWidth="1"/>
    <col min="2562" max="2563" width="11.7109375" customWidth="1"/>
    <col min="2565" max="2565" width="9.7109375" customWidth="1"/>
    <col min="2809" max="2809" width="3.42578125" customWidth="1"/>
    <col min="2810" max="2810" width="10.7109375" customWidth="1"/>
    <col min="2811" max="2811" width="50.7109375" customWidth="1"/>
    <col min="2812" max="2813" width="13.42578125" bestFit="1" customWidth="1"/>
    <col min="2814" max="2814" width="16.5703125" bestFit="1" customWidth="1"/>
    <col min="2815" max="2815" width="4.7109375" customWidth="1"/>
    <col min="2816" max="2816" width="17" customWidth="1"/>
    <col min="2817" max="2817" width="12.5703125" customWidth="1"/>
    <col min="2818" max="2819" width="11.7109375" customWidth="1"/>
    <col min="2821" max="2821" width="9.7109375" customWidth="1"/>
    <col min="3065" max="3065" width="3.42578125" customWidth="1"/>
    <col min="3066" max="3066" width="10.7109375" customWidth="1"/>
    <col min="3067" max="3067" width="50.7109375" customWidth="1"/>
    <col min="3068" max="3069" width="13.42578125" bestFit="1" customWidth="1"/>
    <col min="3070" max="3070" width="16.5703125" bestFit="1" customWidth="1"/>
    <col min="3071" max="3071" width="4.7109375" customWidth="1"/>
    <col min="3072" max="3072" width="17" customWidth="1"/>
    <col min="3073" max="3073" width="12.5703125" customWidth="1"/>
    <col min="3074" max="3075" width="11.7109375" customWidth="1"/>
    <col min="3077" max="3077" width="9.7109375" customWidth="1"/>
    <col min="3321" max="3321" width="3.42578125" customWidth="1"/>
    <col min="3322" max="3322" width="10.7109375" customWidth="1"/>
    <col min="3323" max="3323" width="50.7109375" customWidth="1"/>
    <col min="3324" max="3325" width="13.42578125" bestFit="1" customWidth="1"/>
    <col min="3326" max="3326" width="16.5703125" bestFit="1" customWidth="1"/>
    <col min="3327" max="3327" width="4.7109375" customWidth="1"/>
    <col min="3328" max="3328" width="17" customWidth="1"/>
    <col min="3329" max="3329" width="12.5703125" customWidth="1"/>
    <col min="3330" max="3331" width="11.7109375" customWidth="1"/>
    <col min="3333" max="3333" width="9.7109375" customWidth="1"/>
    <col min="3577" max="3577" width="3.42578125" customWidth="1"/>
    <col min="3578" max="3578" width="10.7109375" customWidth="1"/>
    <col min="3579" max="3579" width="50.7109375" customWidth="1"/>
    <col min="3580" max="3581" width="13.42578125" bestFit="1" customWidth="1"/>
    <col min="3582" max="3582" width="16.5703125" bestFit="1" customWidth="1"/>
    <col min="3583" max="3583" width="4.7109375" customWidth="1"/>
    <col min="3584" max="3584" width="17" customWidth="1"/>
    <col min="3585" max="3585" width="12.5703125" customWidth="1"/>
    <col min="3586" max="3587" width="11.7109375" customWidth="1"/>
    <col min="3589" max="3589" width="9.7109375" customWidth="1"/>
    <col min="3833" max="3833" width="3.42578125" customWidth="1"/>
    <col min="3834" max="3834" width="10.7109375" customWidth="1"/>
    <col min="3835" max="3835" width="50.7109375" customWidth="1"/>
    <col min="3836" max="3837" width="13.42578125" bestFit="1" customWidth="1"/>
    <col min="3838" max="3838" width="16.5703125" bestFit="1" customWidth="1"/>
    <col min="3839" max="3839" width="4.7109375" customWidth="1"/>
    <col min="3840" max="3840" width="17" customWidth="1"/>
    <col min="3841" max="3841" width="12.5703125" customWidth="1"/>
    <col min="3842" max="3843" width="11.7109375" customWidth="1"/>
    <col min="3845" max="3845" width="9.7109375" customWidth="1"/>
    <col min="4089" max="4089" width="3.42578125" customWidth="1"/>
    <col min="4090" max="4090" width="10.7109375" customWidth="1"/>
    <col min="4091" max="4091" width="50.7109375" customWidth="1"/>
    <col min="4092" max="4093" width="13.42578125" bestFit="1" customWidth="1"/>
    <col min="4094" max="4094" width="16.5703125" bestFit="1" customWidth="1"/>
    <col min="4095" max="4095" width="4.7109375" customWidth="1"/>
    <col min="4096" max="4096" width="17" customWidth="1"/>
    <col min="4097" max="4097" width="12.5703125" customWidth="1"/>
    <col min="4098" max="4099" width="11.7109375" customWidth="1"/>
    <col min="4101" max="4101" width="9.7109375" customWidth="1"/>
    <col min="4345" max="4345" width="3.42578125" customWidth="1"/>
    <col min="4346" max="4346" width="10.7109375" customWidth="1"/>
    <col min="4347" max="4347" width="50.7109375" customWidth="1"/>
    <col min="4348" max="4349" width="13.42578125" bestFit="1" customWidth="1"/>
    <col min="4350" max="4350" width="16.5703125" bestFit="1" customWidth="1"/>
    <col min="4351" max="4351" width="4.7109375" customWidth="1"/>
    <col min="4352" max="4352" width="17" customWidth="1"/>
    <col min="4353" max="4353" width="12.5703125" customWidth="1"/>
    <col min="4354" max="4355" width="11.7109375" customWidth="1"/>
    <col min="4357" max="4357" width="9.7109375" customWidth="1"/>
    <col min="4601" max="4601" width="3.42578125" customWidth="1"/>
    <col min="4602" max="4602" width="10.7109375" customWidth="1"/>
    <col min="4603" max="4603" width="50.7109375" customWidth="1"/>
    <col min="4604" max="4605" width="13.42578125" bestFit="1" customWidth="1"/>
    <col min="4606" max="4606" width="16.5703125" bestFit="1" customWidth="1"/>
    <col min="4607" max="4607" width="4.7109375" customWidth="1"/>
    <col min="4608" max="4608" width="17" customWidth="1"/>
    <col min="4609" max="4609" width="12.5703125" customWidth="1"/>
    <col min="4610" max="4611" width="11.7109375" customWidth="1"/>
    <col min="4613" max="4613" width="9.7109375" customWidth="1"/>
    <col min="4857" max="4857" width="3.42578125" customWidth="1"/>
    <col min="4858" max="4858" width="10.7109375" customWidth="1"/>
    <col min="4859" max="4859" width="50.7109375" customWidth="1"/>
    <col min="4860" max="4861" width="13.42578125" bestFit="1" customWidth="1"/>
    <col min="4862" max="4862" width="16.5703125" bestFit="1" customWidth="1"/>
    <col min="4863" max="4863" width="4.7109375" customWidth="1"/>
    <col min="4864" max="4864" width="17" customWidth="1"/>
    <col min="4865" max="4865" width="12.5703125" customWidth="1"/>
    <col min="4866" max="4867" width="11.7109375" customWidth="1"/>
    <col min="4869" max="4869" width="9.7109375" customWidth="1"/>
    <col min="5113" max="5113" width="3.42578125" customWidth="1"/>
    <col min="5114" max="5114" width="10.7109375" customWidth="1"/>
    <col min="5115" max="5115" width="50.7109375" customWidth="1"/>
    <col min="5116" max="5117" width="13.42578125" bestFit="1" customWidth="1"/>
    <col min="5118" max="5118" width="16.5703125" bestFit="1" customWidth="1"/>
    <col min="5119" max="5119" width="4.7109375" customWidth="1"/>
    <col min="5120" max="5120" width="17" customWidth="1"/>
    <col min="5121" max="5121" width="12.5703125" customWidth="1"/>
    <col min="5122" max="5123" width="11.7109375" customWidth="1"/>
    <col min="5125" max="5125" width="9.7109375" customWidth="1"/>
    <col min="5369" max="5369" width="3.42578125" customWidth="1"/>
    <col min="5370" max="5370" width="10.7109375" customWidth="1"/>
    <col min="5371" max="5371" width="50.7109375" customWidth="1"/>
    <col min="5372" max="5373" width="13.42578125" bestFit="1" customWidth="1"/>
    <col min="5374" max="5374" width="16.5703125" bestFit="1" customWidth="1"/>
    <col min="5375" max="5375" width="4.7109375" customWidth="1"/>
    <col min="5376" max="5376" width="17" customWidth="1"/>
    <col min="5377" max="5377" width="12.5703125" customWidth="1"/>
    <col min="5378" max="5379" width="11.7109375" customWidth="1"/>
    <col min="5381" max="5381" width="9.7109375" customWidth="1"/>
    <col min="5625" max="5625" width="3.42578125" customWidth="1"/>
    <col min="5626" max="5626" width="10.7109375" customWidth="1"/>
    <col min="5627" max="5627" width="50.7109375" customWidth="1"/>
    <col min="5628" max="5629" width="13.42578125" bestFit="1" customWidth="1"/>
    <col min="5630" max="5630" width="16.5703125" bestFit="1" customWidth="1"/>
    <col min="5631" max="5631" width="4.7109375" customWidth="1"/>
    <col min="5632" max="5632" width="17" customWidth="1"/>
    <col min="5633" max="5633" width="12.5703125" customWidth="1"/>
    <col min="5634" max="5635" width="11.7109375" customWidth="1"/>
    <col min="5637" max="5637" width="9.7109375" customWidth="1"/>
    <col min="5881" max="5881" width="3.42578125" customWidth="1"/>
    <col min="5882" max="5882" width="10.7109375" customWidth="1"/>
    <col min="5883" max="5883" width="50.7109375" customWidth="1"/>
    <col min="5884" max="5885" width="13.42578125" bestFit="1" customWidth="1"/>
    <col min="5886" max="5886" width="16.5703125" bestFit="1" customWidth="1"/>
    <col min="5887" max="5887" width="4.7109375" customWidth="1"/>
    <col min="5888" max="5888" width="17" customWidth="1"/>
    <col min="5889" max="5889" width="12.5703125" customWidth="1"/>
    <col min="5890" max="5891" width="11.7109375" customWidth="1"/>
    <col min="5893" max="5893" width="9.7109375" customWidth="1"/>
    <col min="6137" max="6137" width="3.42578125" customWidth="1"/>
    <col min="6138" max="6138" width="10.7109375" customWidth="1"/>
    <col min="6139" max="6139" width="50.7109375" customWidth="1"/>
    <col min="6140" max="6141" width="13.42578125" bestFit="1" customWidth="1"/>
    <col min="6142" max="6142" width="16.5703125" bestFit="1" customWidth="1"/>
    <col min="6143" max="6143" width="4.7109375" customWidth="1"/>
    <col min="6144" max="6144" width="17" customWidth="1"/>
    <col min="6145" max="6145" width="12.5703125" customWidth="1"/>
    <col min="6146" max="6147" width="11.7109375" customWidth="1"/>
    <col min="6149" max="6149" width="9.7109375" customWidth="1"/>
    <col min="6393" max="6393" width="3.42578125" customWidth="1"/>
    <col min="6394" max="6394" width="10.7109375" customWidth="1"/>
    <col min="6395" max="6395" width="50.7109375" customWidth="1"/>
    <col min="6396" max="6397" width="13.42578125" bestFit="1" customWidth="1"/>
    <col min="6398" max="6398" width="16.5703125" bestFit="1" customWidth="1"/>
    <col min="6399" max="6399" width="4.7109375" customWidth="1"/>
    <col min="6400" max="6400" width="17" customWidth="1"/>
    <col min="6401" max="6401" width="12.5703125" customWidth="1"/>
    <col min="6402" max="6403" width="11.7109375" customWidth="1"/>
    <col min="6405" max="6405" width="9.7109375" customWidth="1"/>
    <col min="6649" max="6649" width="3.42578125" customWidth="1"/>
    <col min="6650" max="6650" width="10.7109375" customWidth="1"/>
    <col min="6651" max="6651" width="50.7109375" customWidth="1"/>
    <col min="6652" max="6653" width="13.42578125" bestFit="1" customWidth="1"/>
    <col min="6654" max="6654" width="16.5703125" bestFit="1" customWidth="1"/>
    <col min="6655" max="6655" width="4.7109375" customWidth="1"/>
    <col min="6656" max="6656" width="17" customWidth="1"/>
    <col min="6657" max="6657" width="12.5703125" customWidth="1"/>
    <col min="6658" max="6659" width="11.7109375" customWidth="1"/>
    <col min="6661" max="6661" width="9.7109375" customWidth="1"/>
    <col min="6905" max="6905" width="3.42578125" customWidth="1"/>
    <col min="6906" max="6906" width="10.7109375" customWidth="1"/>
    <col min="6907" max="6907" width="50.7109375" customWidth="1"/>
    <col min="6908" max="6909" width="13.42578125" bestFit="1" customWidth="1"/>
    <col min="6910" max="6910" width="16.5703125" bestFit="1" customWidth="1"/>
    <col min="6911" max="6911" width="4.7109375" customWidth="1"/>
    <col min="6912" max="6912" width="17" customWidth="1"/>
    <col min="6913" max="6913" width="12.5703125" customWidth="1"/>
    <col min="6914" max="6915" width="11.7109375" customWidth="1"/>
    <col min="6917" max="6917" width="9.7109375" customWidth="1"/>
    <col min="7161" max="7161" width="3.42578125" customWidth="1"/>
    <col min="7162" max="7162" width="10.7109375" customWidth="1"/>
    <col min="7163" max="7163" width="50.7109375" customWidth="1"/>
    <col min="7164" max="7165" width="13.42578125" bestFit="1" customWidth="1"/>
    <col min="7166" max="7166" width="16.5703125" bestFit="1" customWidth="1"/>
    <col min="7167" max="7167" width="4.7109375" customWidth="1"/>
    <col min="7168" max="7168" width="17" customWidth="1"/>
    <col min="7169" max="7169" width="12.5703125" customWidth="1"/>
    <col min="7170" max="7171" width="11.7109375" customWidth="1"/>
    <col min="7173" max="7173" width="9.7109375" customWidth="1"/>
    <col min="7417" max="7417" width="3.42578125" customWidth="1"/>
    <col min="7418" max="7418" width="10.7109375" customWidth="1"/>
    <col min="7419" max="7419" width="50.7109375" customWidth="1"/>
    <col min="7420" max="7421" width="13.42578125" bestFit="1" customWidth="1"/>
    <col min="7422" max="7422" width="16.5703125" bestFit="1" customWidth="1"/>
    <col min="7423" max="7423" width="4.7109375" customWidth="1"/>
    <col min="7424" max="7424" width="17" customWidth="1"/>
    <col min="7425" max="7425" width="12.5703125" customWidth="1"/>
    <col min="7426" max="7427" width="11.7109375" customWidth="1"/>
    <col min="7429" max="7429" width="9.7109375" customWidth="1"/>
    <col min="7673" max="7673" width="3.42578125" customWidth="1"/>
    <col min="7674" max="7674" width="10.7109375" customWidth="1"/>
    <col min="7675" max="7675" width="50.7109375" customWidth="1"/>
    <col min="7676" max="7677" width="13.42578125" bestFit="1" customWidth="1"/>
    <col min="7678" max="7678" width="16.5703125" bestFit="1" customWidth="1"/>
    <col min="7679" max="7679" width="4.7109375" customWidth="1"/>
    <col min="7680" max="7680" width="17" customWidth="1"/>
    <col min="7681" max="7681" width="12.5703125" customWidth="1"/>
    <col min="7682" max="7683" width="11.7109375" customWidth="1"/>
    <col min="7685" max="7685" width="9.7109375" customWidth="1"/>
    <col min="7929" max="7929" width="3.42578125" customWidth="1"/>
    <col min="7930" max="7930" width="10.7109375" customWidth="1"/>
    <col min="7931" max="7931" width="50.7109375" customWidth="1"/>
    <col min="7932" max="7933" width="13.42578125" bestFit="1" customWidth="1"/>
    <col min="7934" max="7934" width="16.5703125" bestFit="1" customWidth="1"/>
    <col min="7935" max="7935" width="4.7109375" customWidth="1"/>
    <col min="7936" max="7936" width="17" customWidth="1"/>
    <col min="7937" max="7937" width="12.5703125" customWidth="1"/>
    <col min="7938" max="7939" width="11.7109375" customWidth="1"/>
    <col min="7941" max="7941" width="9.7109375" customWidth="1"/>
    <col min="8185" max="8185" width="3.42578125" customWidth="1"/>
    <col min="8186" max="8186" width="10.7109375" customWidth="1"/>
    <col min="8187" max="8187" width="50.7109375" customWidth="1"/>
    <col min="8188" max="8189" width="13.42578125" bestFit="1" customWidth="1"/>
    <col min="8190" max="8190" width="16.5703125" bestFit="1" customWidth="1"/>
    <col min="8191" max="8191" width="4.7109375" customWidth="1"/>
    <col min="8192" max="8192" width="17" customWidth="1"/>
    <col min="8193" max="8193" width="12.5703125" customWidth="1"/>
    <col min="8194" max="8195" width="11.7109375" customWidth="1"/>
    <col min="8197" max="8197" width="9.7109375" customWidth="1"/>
    <col min="8441" max="8441" width="3.42578125" customWidth="1"/>
    <col min="8442" max="8442" width="10.7109375" customWidth="1"/>
    <col min="8443" max="8443" width="50.7109375" customWidth="1"/>
    <col min="8444" max="8445" width="13.42578125" bestFit="1" customWidth="1"/>
    <col min="8446" max="8446" width="16.5703125" bestFit="1" customWidth="1"/>
    <col min="8447" max="8447" width="4.7109375" customWidth="1"/>
    <col min="8448" max="8448" width="17" customWidth="1"/>
    <col min="8449" max="8449" width="12.5703125" customWidth="1"/>
    <col min="8450" max="8451" width="11.7109375" customWidth="1"/>
    <col min="8453" max="8453" width="9.7109375" customWidth="1"/>
    <col min="8697" max="8697" width="3.42578125" customWidth="1"/>
    <col min="8698" max="8698" width="10.7109375" customWidth="1"/>
    <col min="8699" max="8699" width="50.7109375" customWidth="1"/>
    <col min="8700" max="8701" width="13.42578125" bestFit="1" customWidth="1"/>
    <col min="8702" max="8702" width="16.5703125" bestFit="1" customWidth="1"/>
    <col min="8703" max="8703" width="4.7109375" customWidth="1"/>
    <col min="8704" max="8704" width="17" customWidth="1"/>
    <col min="8705" max="8705" width="12.5703125" customWidth="1"/>
    <col min="8706" max="8707" width="11.7109375" customWidth="1"/>
    <col min="8709" max="8709" width="9.7109375" customWidth="1"/>
    <col min="8953" max="8953" width="3.42578125" customWidth="1"/>
    <col min="8954" max="8954" width="10.7109375" customWidth="1"/>
    <col min="8955" max="8955" width="50.7109375" customWidth="1"/>
    <col min="8956" max="8957" width="13.42578125" bestFit="1" customWidth="1"/>
    <col min="8958" max="8958" width="16.5703125" bestFit="1" customWidth="1"/>
    <col min="8959" max="8959" width="4.7109375" customWidth="1"/>
    <col min="8960" max="8960" width="17" customWidth="1"/>
    <col min="8961" max="8961" width="12.5703125" customWidth="1"/>
    <col min="8962" max="8963" width="11.7109375" customWidth="1"/>
    <col min="8965" max="8965" width="9.7109375" customWidth="1"/>
    <col min="9209" max="9209" width="3.42578125" customWidth="1"/>
    <col min="9210" max="9210" width="10.7109375" customWidth="1"/>
    <col min="9211" max="9211" width="50.7109375" customWidth="1"/>
    <col min="9212" max="9213" width="13.42578125" bestFit="1" customWidth="1"/>
    <col min="9214" max="9214" width="16.5703125" bestFit="1" customWidth="1"/>
    <col min="9215" max="9215" width="4.7109375" customWidth="1"/>
    <col min="9216" max="9216" width="17" customWidth="1"/>
    <col min="9217" max="9217" width="12.5703125" customWidth="1"/>
    <col min="9218" max="9219" width="11.7109375" customWidth="1"/>
    <col min="9221" max="9221" width="9.7109375" customWidth="1"/>
    <col min="9465" max="9465" width="3.42578125" customWidth="1"/>
    <col min="9466" max="9466" width="10.7109375" customWidth="1"/>
    <col min="9467" max="9467" width="50.7109375" customWidth="1"/>
    <col min="9468" max="9469" width="13.42578125" bestFit="1" customWidth="1"/>
    <col min="9470" max="9470" width="16.5703125" bestFit="1" customWidth="1"/>
    <col min="9471" max="9471" width="4.7109375" customWidth="1"/>
    <col min="9472" max="9472" width="17" customWidth="1"/>
    <col min="9473" max="9473" width="12.5703125" customWidth="1"/>
    <col min="9474" max="9475" width="11.7109375" customWidth="1"/>
    <col min="9477" max="9477" width="9.7109375" customWidth="1"/>
    <col min="9721" max="9721" width="3.42578125" customWidth="1"/>
    <col min="9722" max="9722" width="10.7109375" customWidth="1"/>
    <col min="9723" max="9723" width="50.7109375" customWidth="1"/>
    <col min="9724" max="9725" width="13.42578125" bestFit="1" customWidth="1"/>
    <col min="9726" max="9726" width="16.5703125" bestFit="1" customWidth="1"/>
    <col min="9727" max="9727" width="4.7109375" customWidth="1"/>
    <col min="9728" max="9728" width="17" customWidth="1"/>
    <col min="9729" max="9729" width="12.5703125" customWidth="1"/>
    <col min="9730" max="9731" width="11.7109375" customWidth="1"/>
    <col min="9733" max="9733" width="9.7109375" customWidth="1"/>
    <col min="9977" max="9977" width="3.42578125" customWidth="1"/>
    <col min="9978" max="9978" width="10.7109375" customWidth="1"/>
    <col min="9979" max="9979" width="50.7109375" customWidth="1"/>
    <col min="9980" max="9981" width="13.42578125" bestFit="1" customWidth="1"/>
    <col min="9982" max="9982" width="16.5703125" bestFit="1" customWidth="1"/>
    <col min="9983" max="9983" width="4.7109375" customWidth="1"/>
    <col min="9984" max="9984" width="17" customWidth="1"/>
    <col min="9985" max="9985" width="12.5703125" customWidth="1"/>
    <col min="9986" max="9987" width="11.7109375" customWidth="1"/>
    <col min="9989" max="9989" width="9.7109375" customWidth="1"/>
    <col min="10233" max="10233" width="3.42578125" customWidth="1"/>
    <col min="10234" max="10234" width="10.7109375" customWidth="1"/>
    <col min="10235" max="10235" width="50.7109375" customWidth="1"/>
    <col min="10236" max="10237" width="13.42578125" bestFit="1" customWidth="1"/>
    <col min="10238" max="10238" width="16.5703125" bestFit="1" customWidth="1"/>
    <col min="10239" max="10239" width="4.7109375" customWidth="1"/>
    <col min="10240" max="10240" width="17" customWidth="1"/>
    <col min="10241" max="10241" width="12.5703125" customWidth="1"/>
    <col min="10242" max="10243" width="11.7109375" customWidth="1"/>
    <col min="10245" max="10245" width="9.7109375" customWidth="1"/>
    <col min="10489" max="10489" width="3.42578125" customWidth="1"/>
    <col min="10490" max="10490" width="10.7109375" customWidth="1"/>
    <col min="10491" max="10491" width="50.7109375" customWidth="1"/>
    <col min="10492" max="10493" width="13.42578125" bestFit="1" customWidth="1"/>
    <col min="10494" max="10494" width="16.5703125" bestFit="1" customWidth="1"/>
    <col min="10495" max="10495" width="4.7109375" customWidth="1"/>
    <col min="10496" max="10496" width="17" customWidth="1"/>
    <col min="10497" max="10497" width="12.5703125" customWidth="1"/>
    <col min="10498" max="10499" width="11.7109375" customWidth="1"/>
    <col min="10501" max="10501" width="9.7109375" customWidth="1"/>
    <col min="10745" max="10745" width="3.42578125" customWidth="1"/>
    <col min="10746" max="10746" width="10.7109375" customWidth="1"/>
    <col min="10747" max="10747" width="50.7109375" customWidth="1"/>
    <col min="10748" max="10749" width="13.42578125" bestFit="1" customWidth="1"/>
    <col min="10750" max="10750" width="16.5703125" bestFit="1" customWidth="1"/>
    <col min="10751" max="10751" width="4.7109375" customWidth="1"/>
    <col min="10752" max="10752" width="17" customWidth="1"/>
    <col min="10753" max="10753" width="12.5703125" customWidth="1"/>
    <col min="10754" max="10755" width="11.7109375" customWidth="1"/>
    <col min="10757" max="10757" width="9.7109375" customWidth="1"/>
    <col min="11001" max="11001" width="3.42578125" customWidth="1"/>
    <col min="11002" max="11002" width="10.7109375" customWidth="1"/>
    <col min="11003" max="11003" width="50.7109375" customWidth="1"/>
    <col min="11004" max="11005" width="13.42578125" bestFit="1" customWidth="1"/>
    <col min="11006" max="11006" width="16.5703125" bestFit="1" customWidth="1"/>
    <col min="11007" max="11007" width="4.7109375" customWidth="1"/>
    <col min="11008" max="11008" width="17" customWidth="1"/>
    <col min="11009" max="11009" width="12.5703125" customWidth="1"/>
    <col min="11010" max="11011" width="11.7109375" customWidth="1"/>
    <col min="11013" max="11013" width="9.7109375" customWidth="1"/>
    <col min="11257" max="11257" width="3.42578125" customWidth="1"/>
    <col min="11258" max="11258" width="10.7109375" customWidth="1"/>
    <col min="11259" max="11259" width="50.7109375" customWidth="1"/>
    <col min="11260" max="11261" width="13.42578125" bestFit="1" customWidth="1"/>
    <col min="11262" max="11262" width="16.5703125" bestFit="1" customWidth="1"/>
    <col min="11263" max="11263" width="4.7109375" customWidth="1"/>
    <col min="11264" max="11264" width="17" customWidth="1"/>
    <col min="11265" max="11265" width="12.5703125" customWidth="1"/>
    <col min="11266" max="11267" width="11.7109375" customWidth="1"/>
    <col min="11269" max="11269" width="9.7109375" customWidth="1"/>
    <col min="11513" max="11513" width="3.42578125" customWidth="1"/>
    <col min="11514" max="11514" width="10.7109375" customWidth="1"/>
    <col min="11515" max="11515" width="50.7109375" customWidth="1"/>
    <col min="11516" max="11517" width="13.42578125" bestFit="1" customWidth="1"/>
    <col min="11518" max="11518" width="16.5703125" bestFit="1" customWidth="1"/>
    <col min="11519" max="11519" width="4.7109375" customWidth="1"/>
    <col min="11520" max="11520" width="17" customWidth="1"/>
    <col min="11521" max="11521" width="12.5703125" customWidth="1"/>
    <col min="11522" max="11523" width="11.7109375" customWidth="1"/>
    <col min="11525" max="11525" width="9.7109375" customWidth="1"/>
    <col min="11769" max="11769" width="3.42578125" customWidth="1"/>
    <col min="11770" max="11770" width="10.7109375" customWidth="1"/>
    <col min="11771" max="11771" width="50.7109375" customWidth="1"/>
    <col min="11772" max="11773" width="13.42578125" bestFit="1" customWidth="1"/>
    <col min="11774" max="11774" width="16.5703125" bestFit="1" customWidth="1"/>
    <col min="11775" max="11775" width="4.7109375" customWidth="1"/>
    <col min="11776" max="11776" width="17" customWidth="1"/>
    <col min="11777" max="11777" width="12.5703125" customWidth="1"/>
    <col min="11778" max="11779" width="11.7109375" customWidth="1"/>
    <col min="11781" max="11781" width="9.7109375" customWidth="1"/>
    <col min="12025" max="12025" width="3.42578125" customWidth="1"/>
    <col min="12026" max="12026" width="10.7109375" customWidth="1"/>
    <col min="12027" max="12027" width="50.7109375" customWidth="1"/>
    <col min="12028" max="12029" width="13.42578125" bestFit="1" customWidth="1"/>
    <col min="12030" max="12030" width="16.5703125" bestFit="1" customWidth="1"/>
    <col min="12031" max="12031" width="4.7109375" customWidth="1"/>
    <col min="12032" max="12032" width="17" customWidth="1"/>
    <col min="12033" max="12033" width="12.5703125" customWidth="1"/>
    <col min="12034" max="12035" width="11.7109375" customWidth="1"/>
    <col min="12037" max="12037" width="9.7109375" customWidth="1"/>
    <col min="12281" max="12281" width="3.42578125" customWidth="1"/>
    <col min="12282" max="12282" width="10.7109375" customWidth="1"/>
    <col min="12283" max="12283" width="50.7109375" customWidth="1"/>
    <col min="12284" max="12285" width="13.42578125" bestFit="1" customWidth="1"/>
    <col min="12286" max="12286" width="16.5703125" bestFit="1" customWidth="1"/>
    <col min="12287" max="12287" width="4.7109375" customWidth="1"/>
    <col min="12288" max="12288" width="17" customWidth="1"/>
    <col min="12289" max="12289" width="12.5703125" customWidth="1"/>
    <col min="12290" max="12291" width="11.7109375" customWidth="1"/>
    <col min="12293" max="12293" width="9.7109375" customWidth="1"/>
    <col min="12537" max="12537" width="3.42578125" customWidth="1"/>
    <col min="12538" max="12538" width="10.7109375" customWidth="1"/>
    <col min="12539" max="12539" width="50.7109375" customWidth="1"/>
    <col min="12540" max="12541" width="13.42578125" bestFit="1" customWidth="1"/>
    <col min="12542" max="12542" width="16.5703125" bestFit="1" customWidth="1"/>
    <col min="12543" max="12543" width="4.7109375" customWidth="1"/>
    <col min="12544" max="12544" width="17" customWidth="1"/>
    <col min="12545" max="12545" width="12.5703125" customWidth="1"/>
    <col min="12546" max="12547" width="11.7109375" customWidth="1"/>
    <col min="12549" max="12549" width="9.7109375" customWidth="1"/>
    <col min="12793" max="12793" width="3.42578125" customWidth="1"/>
    <col min="12794" max="12794" width="10.7109375" customWidth="1"/>
    <col min="12795" max="12795" width="50.7109375" customWidth="1"/>
    <col min="12796" max="12797" width="13.42578125" bestFit="1" customWidth="1"/>
    <col min="12798" max="12798" width="16.5703125" bestFit="1" customWidth="1"/>
    <col min="12799" max="12799" width="4.7109375" customWidth="1"/>
    <col min="12800" max="12800" width="17" customWidth="1"/>
    <col min="12801" max="12801" width="12.5703125" customWidth="1"/>
    <col min="12802" max="12803" width="11.7109375" customWidth="1"/>
    <col min="12805" max="12805" width="9.7109375" customWidth="1"/>
    <col min="13049" max="13049" width="3.42578125" customWidth="1"/>
    <col min="13050" max="13050" width="10.7109375" customWidth="1"/>
    <col min="13051" max="13051" width="50.7109375" customWidth="1"/>
    <col min="13052" max="13053" width="13.42578125" bestFit="1" customWidth="1"/>
    <col min="13054" max="13054" width="16.5703125" bestFit="1" customWidth="1"/>
    <col min="13055" max="13055" width="4.7109375" customWidth="1"/>
    <col min="13056" max="13056" width="17" customWidth="1"/>
    <col min="13057" max="13057" width="12.5703125" customWidth="1"/>
    <col min="13058" max="13059" width="11.7109375" customWidth="1"/>
    <col min="13061" max="13061" width="9.7109375" customWidth="1"/>
    <col min="13305" max="13305" width="3.42578125" customWidth="1"/>
    <col min="13306" max="13306" width="10.7109375" customWidth="1"/>
    <col min="13307" max="13307" width="50.7109375" customWidth="1"/>
    <col min="13308" max="13309" width="13.42578125" bestFit="1" customWidth="1"/>
    <col min="13310" max="13310" width="16.5703125" bestFit="1" customWidth="1"/>
    <col min="13311" max="13311" width="4.7109375" customWidth="1"/>
    <col min="13312" max="13312" width="17" customWidth="1"/>
    <col min="13313" max="13313" width="12.5703125" customWidth="1"/>
    <col min="13314" max="13315" width="11.7109375" customWidth="1"/>
    <col min="13317" max="13317" width="9.7109375" customWidth="1"/>
    <col min="13561" max="13561" width="3.42578125" customWidth="1"/>
    <col min="13562" max="13562" width="10.7109375" customWidth="1"/>
    <col min="13563" max="13563" width="50.7109375" customWidth="1"/>
    <col min="13564" max="13565" width="13.42578125" bestFit="1" customWidth="1"/>
    <col min="13566" max="13566" width="16.5703125" bestFit="1" customWidth="1"/>
    <col min="13567" max="13567" width="4.7109375" customWidth="1"/>
    <col min="13568" max="13568" width="17" customWidth="1"/>
    <col min="13569" max="13569" width="12.5703125" customWidth="1"/>
    <col min="13570" max="13571" width="11.7109375" customWidth="1"/>
    <col min="13573" max="13573" width="9.7109375" customWidth="1"/>
    <col min="13817" max="13817" width="3.42578125" customWidth="1"/>
    <col min="13818" max="13818" width="10.7109375" customWidth="1"/>
    <col min="13819" max="13819" width="50.7109375" customWidth="1"/>
    <col min="13820" max="13821" width="13.42578125" bestFit="1" customWidth="1"/>
    <col min="13822" max="13822" width="16.5703125" bestFit="1" customWidth="1"/>
    <col min="13823" max="13823" width="4.7109375" customWidth="1"/>
    <col min="13824" max="13824" width="17" customWidth="1"/>
    <col min="13825" max="13825" width="12.5703125" customWidth="1"/>
    <col min="13826" max="13827" width="11.7109375" customWidth="1"/>
    <col min="13829" max="13829" width="9.7109375" customWidth="1"/>
    <col min="14073" max="14073" width="3.42578125" customWidth="1"/>
    <col min="14074" max="14074" width="10.7109375" customWidth="1"/>
    <col min="14075" max="14075" width="50.7109375" customWidth="1"/>
    <col min="14076" max="14077" width="13.42578125" bestFit="1" customWidth="1"/>
    <col min="14078" max="14078" width="16.5703125" bestFit="1" customWidth="1"/>
    <col min="14079" max="14079" width="4.7109375" customWidth="1"/>
    <col min="14080" max="14080" width="17" customWidth="1"/>
    <col min="14081" max="14081" width="12.5703125" customWidth="1"/>
    <col min="14082" max="14083" width="11.7109375" customWidth="1"/>
    <col min="14085" max="14085" width="9.7109375" customWidth="1"/>
    <col min="14329" max="14329" width="3.42578125" customWidth="1"/>
    <col min="14330" max="14330" width="10.7109375" customWidth="1"/>
    <col min="14331" max="14331" width="50.7109375" customWidth="1"/>
    <col min="14332" max="14333" width="13.42578125" bestFit="1" customWidth="1"/>
    <col min="14334" max="14334" width="16.5703125" bestFit="1" customWidth="1"/>
    <col min="14335" max="14335" width="4.7109375" customWidth="1"/>
    <col min="14336" max="14336" width="17" customWidth="1"/>
    <col min="14337" max="14337" width="12.5703125" customWidth="1"/>
    <col min="14338" max="14339" width="11.7109375" customWidth="1"/>
    <col min="14341" max="14341" width="9.7109375" customWidth="1"/>
    <col min="14585" max="14585" width="3.42578125" customWidth="1"/>
    <col min="14586" max="14586" width="10.7109375" customWidth="1"/>
    <col min="14587" max="14587" width="50.7109375" customWidth="1"/>
    <col min="14588" max="14589" width="13.42578125" bestFit="1" customWidth="1"/>
    <col min="14590" max="14590" width="16.5703125" bestFit="1" customWidth="1"/>
    <col min="14591" max="14591" width="4.7109375" customWidth="1"/>
    <col min="14592" max="14592" width="17" customWidth="1"/>
    <col min="14593" max="14593" width="12.5703125" customWidth="1"/>
    <col min="14594" max="14595" width="11.7109375" customWidth="1"/>
    <col min="14597" max="14597" width="9.7109375" customWidth="1"/>
    <col min="14841" max="14841" width="3.42578125" customWidth="1"/>
    <col min="14842" max="14842" width="10.7109375" customWidth="1"/>
    <col min="14843" max="14843" width="50.7109375" customWidth="1"/>
    <col min="14844" max="14845" width="13.42578125" bestFit="1" customWidth="1"/>
    <col min="14846" max="14846" width="16.5703125" bestFit="1" customWidth="1"/>
    <col min="14847" max="14847" width="4.7109375" customWidth="1"/>
    <col min="14848" max="14848" width="17" customWidth="1"/>
    <col min="14849" max="14849" width="12.5703125" customWidth="1"/>
    <col min="14850" max="14851" width="11.7109375" customWidth="1"/>
    <col min="14853" max="14853" width="9.7109375" customWidth="1"/>
    <col min="15097" max="15097" width="3.42578125" customWidth="1"/>
    <col min="15098" max="15098" width="10.7109375" customWidth="1"/>
    <col min="15099" max="15099" width="50.7109375" customWidth="1"/>
    <col min="15100" max="15101" width="13.42578125" bestFit="1" customWidth="1"/>
    <col min="15102" max="15102" width="16.5703125" bestFit="1" customWidth="1"/>
    <col min="15103" max="15103" width="4.7109375" customWidth="1"/>
    <col min="15104" max="15104" width="17" customWidth="1"/>
    <col min="15105" max="15105" width="12.5703125" customWidth="1"/>
    <col min="15106" max="15107" width="11.7109375" customWidth="1"/>
    <col min="15109" max="15109" width="9.7109375" customWidth="1"/>
    <col min="15353" max="15353" width="3.42578125" customWidth="1"/>
    <col min="15354" max="15354" width="10.7109375" customWidth="1"/>
    <col min="15355" max="15355" width="50.7109375" customWidth="1"/>
    <col min="15356" max="15357" width="13.42578125" bestFit="1" customWidth="1"/>
    <col min="15358" max="15358" width="16.5703125" bestFit="1" customWidth="1"/>
    <col min="15359" max="15359" width="4.7109375" customWidth="1"/>
    <col min="15360" max="15360" width="17" customWidth="1"/>
    <col min="15361" max="15361" width="12.5703125" customWidth="1"/>
    <col min="15362" max="15363" width="11.7109375" customWidth="1"/>
    <col min="15365" max="15365" width="9.7109375" customWidth="1"/>
    <col min="15609" max="15609" width="3.42578125" customWidth="1"/>
    <col min="15610" max="15610" width="10.7109375" customWidth="1"/>
    <col min="15611" max="15611" width="50.7109375" customWidth="1"/>
    <col min="15612" max="15613" width="13.42578125" bestFit="1" customWidth="1"/>
    <col min="15614" max="15614" width="16.5703125" bestFit="1" customWidth="1"/>
    <col min="15615" max="15615" width="4.7109375" customWidth="1"/>
    <col min="15616" max="15616" width="17" customWidth="1"/>
    <col min="15617" max="15617" width="12.5703125" customWidth="1"/>
    <col min="15618" max="15619" width="11.7109375" customWidth="1"/>
    <col min="15621" max="15621" width="9.7109375" customWidth="1"/>
    <col min="15865" max="15865" width="3.42578125" customWidth="1"/>
    <col min="15866" max="15866" width="10.7109375" customWidth="1"/>
    <col min="15867" max="15867" width="50.7109375" customWidth="1"/>
    <col min="15868" max="15869" width="13.42578125" bestFit="1" customWidth="1"/>
    <col min="15870" max="15870" width="16.5703125" bestFit="1" customWidth="1"/>
    <col min="15871" max="15871" width="4.7109375" customWidth="1"/>
    <col min="15872" max="15872" width="17" customWidth="1"/>
    <col min="15873" max="15873" width="12.5703125" customWidth="1"/>
    <col min="15874" max="15875" width="11.7109375" customWidth="1"/>
    <col min="15877" max="15877" width="9.7109375" customWidth="1"/>
    <col min="16121" max="16121" width="3.42578125" customWidth="1"/>
    <col min="16122" max="16122" width="10.7109375" customWidth="1"/>
    <col min="16123" max="16123" width="50.7109375" customWidth="1"/>
    <col min="16124" max="16125" width="13.42578125" bestFit="1" customWidth="1"/>
    <col min="16126" max="16126" width="16.5703125" bestFit="1" customWidth="1"/>
    <col min="16127" max="16127" width="4.7109375" customWidth="1"/>
    <col min="16128" max="16128" width="17" customWidth="1"/>
    <col min="16129" max="16129" width="12.5703125" customWidth="1"/>
    <col min="16130" max="16131" width="11.7109375" customWidth="1"/>
    <col min="16133" max="16133" width="9.7109375" customWidth="1"/>
  </cols>
  <sheetData>
    <row r="1" spans="2:9" s="1" customFormat="1" ht="63" customHeight="1" thickBot="1" x14ac:dyDescent="0.45">
      <c r="B1" s="245"/>
      <c r="C1" s="246"/>
      <c r="D1" s="246"/>
      <c r="E1" s="246"/>
      <c r="F1" s="246"/>
      <c r="G1" s="2"/>
    </row>
    <row r="2" spans="2:9" s="1" customFormat="1" ht="40.5" customHeight="1" thickBot="1" x14ac:dyDescent="0.25">
      <c r="B2" s="269" t="s">
        <v>103</v>
      </c>
      <c r="C2" s="270"/>
      <c r="D2" s="270"/>
      <c r="E2" s="270"/>
      <c r="F2" s="271"/>
      <c r="G2" s="2"/>
    </row>
    <row r="3" spans="2:9" s="1" customFormat="1" ht="33" customHeight="1" thickBot="1" x14ac:dyDescent="0.25">
      <c r="B3" s="42" t="s">
        <v>0</v>
      </c>
      <c r="C3" s="43"/>
      <c r="D3" s="43"/>
      <c r="E3" s="43"/>
      <c r="F3" s="44"/>
      <c r="G3" s="2"/>
    </row>
    <row r="4" spans="2:9" s="1" customFormat="1" ht="33" customHeight="1" thickBot="1" x14ac:dyDescent="0.3">
      <c r="B4" s="247"/>
      <c r="C4" s="248"/>
      <c r="D4" s="249"/>
      <c r="E4" s="249"/>
      <c r="F4" s="250"/>
      <c r="G4" s="2"/>
    </row>
    <row r="5" spans="2:9" s="1" customFormat="1" ht="24.95" customHeight="1" thickBot="1" x14ac:dyDescent="0.3">
      <c r="B5" s="3"/>
      <c r="C5" s="47" t="s">
        <v>1</v>
      </c>
      <c r="D5" s="48"/>
      <c r="E5" s="48"/>
      <c r="F5" s="49" t="s">
        <v>2</v>
      </c>
      <c r="G5" s="4"/>
    </row>
    <row r="6" spans="2:9" s="1" customFormat="1" ht="12.75" x14ac:dyDescent="0.2">
      <c r="B6" s="5"/>
      <c r="C6" s="6"/>
      <c r="D6" s="7"/>
      <c r="E6" s="7"/>
      <c r="F6" s="8"/>
      <c r="G6" s="9"/>
    </row>
    <row r="7" spans="2:9" s="10" customFormat="1" ht="12.75" x14ac:dyDescent="0.2">
      <c r="B7" s="50" t="s">
        <v>3</v>
      </c>
      <c r="C7" s="11" t="s">
        <v>4</v>
      </c>
      <c r="D7" s="12"/>
      <c r="E7" s="13"/>
      <c r="F7" s="15">
        <f>SK!H8</f>
        <v>0</v>
      </c>
      <c r="G7" s="14"/>
      <c r="H7" s="1"/>
      <c r="I7" s="1"/>
    </row>
    <row r="8" spans="2:9" s="10" customFormat="1" ht="12.75" x14ac:dyDescent="0.2">
      <c r="B8" s="51" t="s">
        <v>5</v>
      </c>
      <c r="C8" s="6" t="s">
        <v>65</v>
      </c>
      <c r="D8" s="7"/>
      <c r="E8" s="7"/>
      <c r="F8" s="15">
        <f>EKV!H8</f>
        <v>0</v>
      </c>
      <c r="G8" s="14"/>
      <c r="H8" s="1"/>
      <c r="I8" s="1"/>
    </row>
    <row r="9" spans="2:9" s="16" customFormat="1" ht="13.5" thickBot="1" x14ac:dyDescent="0.25">
      <c r="B9" s="17"/>
      <c r="C9" s="18"/>
      <c r="D9" s="19"/>
      <c r="E9" s="19"/>
      <c r="F9" s="20"/>
      <c r="G9" s="21"/>
    </row>
    <row r="10" spans="2:9" s="22" customFormat="1" ht="24.95" customHeight="1" thickBot="1" x14ac:dyDescent="0.3">
      <c r="B10" s="255" t="s">
        <v>50</v>
      </c>
      <c r="C10" s="256"/>
      <c r="D10" s="59"/>
      <c r="E10" s="59"/>
      <c r="F10" s="60">
        <f>SUM(F7:F9)</f>
        <v>0</v>
      </c>
      <c r="G10" s="23"/>
    </row>
    <row r="11" spans="2:9" s="22" customFormat="1" ht="24.95" customHeight="1" thickBot="1" x14ac:dyDescent="0.3">
      <c r="B11" s="203" t="s">
        <v>58</v>
      </c>
      <c r="C11" s="54"/>
      <c r="D11" s="55"/>
      <c r="E11" s="55"/>
      <c r="F11" s="56">
        <f>F10*0.21</f>
        <v>0</v>
      </c>
      <c r="G11" s="23"/>
    </row>
    <row r="12" spans="2:9" s="22" customFormat="1" ht="24.95" customHeight="1" thickBot="1" x14ac:dyDescent="0.3">
      <c r="B12" s="267" t="s">
        <v>57</v>
      </c>
      <c r="C12" s="268"/>
      <c r="D12" s="57"/>
      <c r="E12" s="57"/>
      <c r="F12" s="58">
        <f>F10+F11</f>
        <v>0</v>
      </c>
      <c r="G12" s="23"/>
    </row>
    <row r="13" spans="2:9" s="1" customFormat="1" ht="12.75" x14ac:dyDescent="0.2">
      <c r="B13" s="257" t="s">
        <v>6</v>
      </c>
      <c r="C13" s="258"/>
      <c r="D13" s="259" t="s">
        <v>7</v>
      </c>
      <c r="E13" s="259"/>
      <c r="F13" s="260"/>
      <c r="G13" s="2"/>
    </row>
    <row r="14" spans="2:9" s="1" customFormat="1" ht="12.75" x14ac:dyDescent="0.2">
      <c r="B14" s="261" t="s">
        <v>8</v>
      </c>
      <c r="C14" s="262"/>
      <c r="D14" s="263" t="s">
        <v>9</v>
      </c>
      <c r="E14" s="263"/>
      <c r="F14" s="264"/>
      <c r="G14" s="2"/>
    </row>
    <row r="15" spans="2:9" s="1" customFormat="1" ht="12.75" x14ac:dyDescent="0.2">
      <c r="B15" s="261" t="s">
        <v>10</v>
      </c>
      <c r="C15" s="262"/>
      <c r="D15" s="265" t="s">
        <v>11</v>
      </c>
      <c r="E15" s="265"/>
      <c r="F15" s="266"/>
      <c r="G15" s="2"/>
    </row>
    <row r="16" spans="2:9" s="1" customFormat="1" ht="13.5" thickBot="1" x14ac:dyDescent="0.25">
      <c r="B16" s="251" t="s">
        <v>12</v>
      </c>
      <c r="C16" s="252"/>
      <c r="D16" s="253" t="s">
        <v>13</v>
      </c>
      <c r="E16" s="253"/>
      <c r="F16" s="254"/>
      <c r="G16" s="2"/>
    </row>
    <row r="18" spans="2:5" x14ac:dyDescent="0.25">
      <c r="E18" s="24" t="s">
        <v>104</v>
      </c>
    </row>
    <row r="19" spans="2:5" x14ac:dyDescent="0.25">
      <c r="E19" s="24" t="s">
        <v>14</v>
      </c>
    </row>
    <row r="20" spans="2:5" x14ac:dyDescent="0.25">
      <c r="C20" s="24"/>
    </row>
    <row r="21" spans="2:5" x14ac:dyDescent="0.25">
      <c r="B21" s="24"/>
      <c r="C21" s="24"/>
    </row>
    <row r="25" spans="2:5" x14ac:dyDescent="0.25">
      <c r="C25" s="40"/>
    </row>
    <row r="33" spans="3:3" x14ac:dyDescent="0.25">
      <c r="C33" s="53"/>
    </row>
  </sheetData>
  <mergeCells count="13">
    <mergeCell ref="B1:F1"/>
    <mergeCell ref="B4:F4"/>
    <mergeCell ref="B16:C16"/>
    <mergeCell ref="D16:F16"/>
    <mergeCell ref="B10:C10"/>
    <mergeCell ref="B13:C13"/>
    <mergeCell ref="D13:F13"/>
    <mergeCell ref="B14:C14"/>
    <mergeCell ref="D14:F14"/>
    <mergeCell ref="B15:C15"/>
    <mergeCell ref="D15:F15"/>
    <mergeCell ref="B12:C12"/>
    <mergeCell ref="B2:F2"/>
  </mergeCells>
  <pageMargins left="0.62992125984251968" right="0.23622047244094488" top="0.74803149606299213" bottom="0.74803149606299213" header="0.31496062992125984" footer="0.31496062992125984"/>
  <pageSetup paperSize="9" orientation="landscape" r:id="rId1"/>
  <ignoredErrors>
    <ignoredError sqref="G8 G7 F8 F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82"/>
  <sheetViews>
    <sheetView workbookViewId="0">
      <selection activeCell="H8" sqref="H8"/>
    </sheetView>
  </sheetViews>
  <sheetFormatPr defaultColWidth="9" defaultRowHeight="12.75" x14ac:dyDescent="0.25"/>
  <cols>
    <col min="1" max="1" width="5.7109375" style="38" customWidth="1"/>
    <col min="2" max="2" width="5.7109375" style="34" customWidth="1"/>
    <col min="3" max="3" width="7.7109375" style="45" customWidth="1"/>
    <col min="4" max="4" width="75.7109375" style="39" customWidth="1"/>
    <col min="5" max="5" width="5.5703125" style="35" customWidth="1"/>
    <col min="6" max="6" width="11.7109375" style="33" customWidth="1"/>
    <col min="7" max="7" width="11.7109375" style="36" customWidth="1"/>
    <col min="8" max="8" width="17.7109375" style="37" customWidth="1"/>
    <col min="9" max="228" width="9" style="26"/>
    <col min="229" max="231" width="5.7109375" style="26" customWidth="1"/>
    <col min="232" max="232" width="75.7109375" style="26" customWidth="1"/>
    <col min="233" max="233" width="4.7109375" style="26" customWidth="1"/>
    <col min="234" max="235" width="11.7109375" style="26" customWidth="1"/>
    <col min="236" max="236" width="17.7109375" style="26" customWidth="1"/>
    <col min="237" max="237" width="14.140625" style="26" bestFit="1" customWidth="1"/>
    <col min="238" max="238" width="10.7109375" style="26" customWidth="1"/>
    <col min="239" max="239" width="11.7109375" style="26" bestFit="1" customWidth="1"/>
    <col min="240" max="240" width="12" style="26" bestFit="1" customWidth="1"/>
    <col min="241" max="241" width="12.7109375" style="26" bestFit="1" customWidth="1"/>
    <col min="242" max="243" width="9" style="26"/>
    <col min="244" max="244" width="12.140625" style="26" bestFit="1" customWidth="1"/>
    <col min="245" max="245" width="10" style="26" customWidth="1"/>
    <col min="246" max="246" width="12" style="26" customWidth="1"/>
    <col min="247" max="247" width="10.140625" style="26" bestFit="1" customWidth="1"/>
    <col min="248" max="248" width="12.7109375" style="26" customWidth="1"/>
    <col min="249" max="249" width="10.140625" style="26" bestFit="1" customWidth="1"/>
    <col min="250" max="250" width="10.28515625" style="26" customWidth="1"/>
    <col min="251" max="484" width="9" style="26"/>
    <col min="485" max="487" width="5.7109375" style="26" customWidth="1"/>
    <col min="488" max="488" width="75.7109375" style="26" customWidth="1"/>
    <col min="489" max="489" width="4.7109375" style="26" customWidth="1"/>
    <col min="490" max="491" width="11.7109375" style="26" customWidth="1"/>
    <col min="492" max="492" width="17.7109375" style="26" customWidth="1"/>
    <col min="493" max="493" width="14.140625" style="26" bestFit="1" customWidth="1"/>
    <col min="494" max="494" width="10.7109375" style="26" customWidth="1"/>
    <col min="495" max="495" width="11.7109375" style="26" bestFit="1" customWidth="1"/>
    <col min="496" max="496" width="12" style="26" bestFit="1" customWidth="1"/>
    <col min="497" max="497" width="12.7109375" style="26" bestFit="1" customWidth="1"/>
    <col min="498" max="499" width="9" style="26"/>
    <col min="500" max="500" width="12.140625" style="26" bestFit="1" customWidth="1"/>
    <col min="501" max="501" width="10" style="26" customWidth="1"/>
    <col min="502" max="502" width="12" style="26" customWidth="1"/>
    <col min="503" max="503" width="10.140625" style="26" bestFit="1" customWidth="1"/>
    <col min="504" max="504" width="12.7109375" style="26" customWidth="1"/>
    <col min="505" max="505" width="10.140625" style="26" bestFit="1" customWidth="1"/>
    <col min="506" max="506" width="10.28515625" style="26" customWidth="1"/>
    <col min="507" max="740" width="9" style="26"/>
    <col min="741" max="743" width="5.7109375" style="26" customWidth="1"/>
    <col min="744" max="744" width="75.7109375" style="26" customWidth="1"/>
    <col min="745" max="745" width="4.7109375" style="26" customWidth="1"/>
    <col min="746" max="747" width="11.7109375" style="26" customWidth="1"/>
    <col min="748" max="748" width="17.7109375" style="26" customWidth="1"/>
    <col min="749" max="749" width="14.140625" style="26" bestFit="1" customWidth="1"/>
    <col min="750" max="750" width="10.7109375" style="26" customWidth="1"/>
    <col min="751" max="751" width="11.7109375" style="26" bestFit="1" customWidth="1"/>
    <col min="752" max="752" width="12" style="26" bestFit="1" customWidth="1"/>
    <col min="753" max="753" width="12.7109375" style="26" bestFit="1" customWidth="1"/>
    <col min="754" max="755" width="9" style="26"/>
    <col min="756" max="756" width="12.140625" style="26" bestFit="1" customWidth="1"/>
    <col min="757" max="757" width="10" style="26" customWidth="1"/>
    <col min="758" max="758" width="12" style="26" customWidth="1"/>
    <col min="759" max="759" width="10.140625" style="26" bestFit="1" customWidth="1"/>
    <col min="760" max="760" width="12.7109375" style="26" customWidth="1"/>
    <col min="761" max="761" width="10.140625" style="26" bestFit="1" customWidth="1"/>
    <col min="762" max="762" width="10.28515625" style="26" customWidth="1"/>
    <col min="763" max="996" width="9" style="26"/>
    <col min="997" max="999" width="5.7109375" style="26" customWidth="1"/>
    <col min="1000" max="1000" width="75.7109375" style="26" customWidth="1"/>
    <col min="1001" max="1001" width="4.7109375" style="26" customWidth="1"/>
    <col min="1002" max="1003" width="11.7109375" style="26" customWidth="1"/>
    <col min="1004" max="1004" width="17.7109375" style="26" customWidth="1"/>
    <col min="1005" max="1005" width="14.140625" style="26" bestFit="1" customWidth="1"/>
    <col min="1006" max="1006" width="10.7109375" style="26" customWidth="1"/>
    <col min="1007" max="1007" width="11.7109375" style="26" bestFit="1" customWidth="1"/>
    <col min="1008" max="1008" width="12" style="26" bestFit="1" customWidth="1"/>
    <col min="1009" max="1009" width="12.7109375" style="26" bestFit="1" customWidth="1"/>
    <col min="1010" max="1011" width="9" style="26"/>
    <col min="1012" max="1012" width="12.140625" style="26" bestFit="1" customWidth="1"/>
    <col min="1013" max="1013" width="10" style="26" customWidth="1"/>
    <col min="1014" max="1014" width="12" style="26" customWidth="1"/>
    <col min="1015" max="1015" width="10.140625" style="26" bestFit="1" customWidth="1"/>
    <col min="1016" max="1016" width="12.7109375" style="26" customWidth="1"/>
    <col min="1017" max="1017" width="10.140625" style="26" bestFit="1" customWidth="1"/>
    <col min="1018" max="1018" width="10.28515625" style="26" customWidth="1"/>
    <col min="1019" max="1252" width="9" style="26"/>
    <col min="1253" max="1255" width="5.7109375" style="26" customWidth="1"/>
    <col min="1256" max="1256" width="75.7109375" style="26" customWidth="1"/>
    <col min="1257" max="1257" width="4.7109375" style="26" customWidth="1"/>
    <col min="1258" max="1259" width="11.7109375" style="26" customWidth="1"/>
    <col min="1260" max="1260" width="17.7109375" style="26" customWidth="1"/>
    <col min="1261" max="1261" width="14.140625" style="26" bestFit="1" customWidth="1"/>
    <col min="1262" max="1262" width="10.7109375" style="26" customWidth="1"/>
    <col min="1263" max="1263" width="11.7109375" style="26" bestFit="1" customWidth="1"/>
    <col min="1264" max="1264" width="12" style="26" bestFit="1" customWidth="1"/>
    <col min="1265" max="1265" width="12.7109375" style="26" bestFit="1" customWidth="1"/>
    <col min="1266" max="1267" width="9" style="26"/>
    <col min="1268" max="1268" width="12.140625" style="26" bestFit="1" customWidth="1"/>
    <col min="1269" max="1269" width="10" style="26" customWidth="1"/>
    <col min="1270" max="1270" width="12" style="26" customWidth="1"/>
    <col min="1271" max="1271" width="10.140625" style="26" bestFit="1" customWidth="1"/>
    <col min="1272" max="1272" width="12.7109375" style="26" customWidth="1"/>
    <col min="1273" max="1273" width="10.140625" style="26" bestFit="1" customWidth="1"/>
    <col min="1274" max="1274" width="10.28515625" style="26" customWidth="1"/>
    <col min="1275" max="1508" width="9" style="26"/>
    <col min="1509" max="1511" width="5.7109375" style="26" customWidth="1"/>
    <col min="1512" max="1512" width="75.7109375" style="26" customWidth="1"/>
    <col min="1513" max="1513" width="4.7109375" style="26" customWidth="1"/>
    <col min="1514" max="1515" width="11.7109375" style="26" customWidth="1"/>
    <col min="1516" max="1516" width="17.7109375" style="26" customWidth="1"/>
    <col min="1517" max="1517" width="14.140625" style="26" bestFit="1" customWidth="1"/>
    <col min="1518" max="1518" width="10.7109375" style="26" customWidth="1"/>
    <col min="1519" max="1519" width="11.7109375" style="26" bestFit="1" customWidth="1"/>
    <col min="1520" max="1520" width="12" style="26" bestFit="1" customWidth="1"/>
    <col min="1521" max="1521" width="12.7109375" style="26" bestFit="1" customWidth="1"/>
    <col min="1522" max="1523" width="9" style="26"/>
    <col min="1524" max="1524" width="12.140625" style="26" bestFit="1" customWidth="1"/>
    <col min="1525" max="1525" width="10" style="26" customWidth="1"/>
    <col min="1526" max="1526" width="12" style="26" customWidth="1"/>
    <col min="1527" max="1527" width="10.140625" style="26" bestFit="1" customWidth="1"/>
    <col min="1528" max="1528" width="12.7109375" style="26" customWidth="1"/>
    <col min="1529" max="1529" width="10.140625" style="26" bestFit="1" customWidth="1"/>
    <col min="1530" max="1530" width="10.28515625" style="26" customWidth="1"/>
    <col min="1531" max="1764" width="9" style="26"/>
    <col min="1765" max="1767" width="5.7109375" style="26" customWidth="1"/>
    <col min="1768" max="1768" width="75.7109375" style="26" customWidth="1"/>
    <col min="1769" max="1769" width="4.7109375" style="26" customWidth="1"/>
    <col min="1770" max="1771" width="11.7109375" style="26" customWidth="1"/>
    <col min="1772" max="1772" width="17.7109375" style="26" customWidth="1"/>
    <col min="1773" max="1773" width="14.140625" style="26" bestFit="1" customWidth="1"/>
    <col min="1774" max="1774" width="10.7109375" style="26" customWidth="1"/>
    <col min="1775" max="1775" width="11.7109375" style="26" bestFit="1" customWidth="1"/>
    <col min="1776" max="1776" width="12" style="26" bestFit="1" customWidth="1"/>
    <col min="1777" max="1777" width="12.7109375" style="26" bestFit="1" customWidth="1"/>
    <col min="1778" max="1779" width="9" style="26"/>
    <col min="1780" max="1780" width="12.140625" style="26" bestFit="1" customWidth="1"/>
    <col min="1781" max="1781" width="10" style="26" customWidth="1"/>
    <col min="1782" max="1782" width="12" style="26" customWidth="1"/>
    <col min="1783" max="1783" width="10.140625" style="26" bestFit="1" customWidth="1"/>
    <col min="1784" max="1784" width="12.7109375" style="26" customWidth="1"/>
    <col min="1785" max="1785" width="10.140625" style="26" bestFit="1" customWidth="1"/>
    <col min="1786" max="1786" width="10.28515625" style="26" customWidth="1"/>
    <col min="1787" max="2020" width="9" style="26"/>
    <col min="2021" max="2023" width="5.7109375" style="26" customWidth="1"/>
    <col min="2024" max="2024" width="75.7109375" style="26" customWidth="1"/>
    <col min="2025" max="2025" width="4.7109375" style="26" customWidth="1"/>
    <col min="2026" max="2027" width="11.7109375" style="26" customWidth="1"/>
    <col min="2028" max="2028" width="17.7109375" style="26" customWidth="1"/>
    <col min="2029" max="2029" width="14.140625" style="26" bestFit="1" customWidth="1"/>
    <col min="2030" max="2030" width="10.7109375" style="26" customWidth="1"/>
    <col min="2031" max="2031" width="11.7109375" style="26" bestFit="1" customWidth="1"/>
    <col min="2032" max="2032" width="12" style="26" bestFit="1" customWidth="1"/>
    <col min="2033" max="2033" width="12.7109375" style="26" bestFit="1" customWidth="1"/>
    <col min="2034" max="2035" width="9" style="26"/>
    <col min="2036" max="2036" width="12.140625" style="26" bestFit="1" customWidth="1"/>
    <col min="2037" max="2037" width="10" style="26" customWidth="1"/>
    <col min="2038" max="2038" width="12" style="26" customWidth="1"/>
    <col min="2039" max="2039" width="10.140625" style="26" bestFit="1" customWidth="1"/>
    <col min="2040" max="2040" width="12.7109375" style="26" customWidth="1"/>
    <col min="2041" max="2041" width="10.140625" style="26" bestFit="1" customWidth="1"/>
    <col min="2042" max="2042" width="10.28515625" style="26" customWidth="1"/>
    <col min="2043" max="2276" width="9" style="26"/>
    <col min="2277" max="2279" width="5.7109375" style="26" customWidth="1"/>
    <col min="2280" max="2280" width="75.7109375" style="26" customWidth="1"/>
    <col min="2281" max="2281" width="4.7109375" style="26" customWidth="1"/>
    <col min="2282" max="2283" width="11.7109375" style="26" customWidth="1"/>
    <col min="2284" max="2284" width="17.7109375" style="26" customWidth="1"/>
    <col min="2285" max="2285" width="14.140625" style="26" bestFit="1" customWidth="1"/>
    <col min="2286" max="2286" width="10.7109375" style="26" customWidth="1"/>
    <col min="2287" max="2287" width="11.7109375" style="26" bestFit="1" customWidth="1"/>
    <col min="2288" max="2288" width="12" style="26" bestFit="1" customWidth="1"/>
    <col min="2289" max="2289" width="12.7109375" style="26" bestFit="1" customWidth="1"/>
    <col min="2290" max="2291" width="9" style="26"/>
    <col min="2292" max="2292" width="12.140625" style="26" bestFit="1" customWidth="1"/>
    <col min="2293" max="2293" width="10" style="26" customWidth="1"/>
    <col min="2294" max="2294" width="12" style="26" customWidth="1"/>
    <col min="2295" max="2295" width="10.140625" style="26" bestFit="1" customWidth="1"/>
    <col min="2296" max="2296" width="12.7109375" style="26" customWidth="1"/>
    <col min="2297" max="2297" width="10.140625" style="26" bestFit="1" customWidth="1"/>
    <col min="2298" max="2298" width="10.28515625" style="26" customWidth="1"/>
    <col min="2299" max="2532" width="9" style="26"/>
    <col min="2533" max="2535" width="5.7109375" style="26" customWidth="1"/>
    <col min="2536" max="2536" width="75.7109375" style="26" customWidth="1"/>
    <col min="2537" max="2537" width="4.7109375" style="26" customWidth="1"/>
    <col min="2538" max="2539" width="11.7109375" style="26" customWidth="1"/>
    <col min="2540" max="2540" width="17.7109375" style="26" customWidth="1"/>
    <col min="2541" max="2541" width="14.140625" style="26" bestFit="1" customWidth="1"/>
    <col min="2542" max="2542" width="10.7109375" style="26" customWidth="1"/>
    <col min="2543" max="2543" width="11.7109375" style="26" bestFit="1" customWidth="1"/>
    <col min="2544" max="2544" width="12" style="26" bestFit="1" customWidth="1"/>
    <col min="2545" max="2545" width="12.7109375" style="26" bestFit="1" customWidth="1"/>
    <col min="2546" max="2547" width="9" style="26"/>
    <col min="2548" max="2548" width="12.140625" style="26" bestFit="1" customWidth="1"/>
    <col min="2549" max="2549" width="10" style="26" customWidth="1"/>
    <col min="2550" max="2550" width="12" style="26" customWidth="1"/>
    <col min="2551" max="2551" width="10.140625" style="26" bestFit="1" customWidth="1"/>
    <col min="2552" max="2552" width="12.7109375" style="26" customWidth="1"/>
    <col min="2553" max="2553" width="10.140625" style="26" bestFit="1" customWidth="1"/>
    <col min="2554" max="2554" width="10.28515625" style="26" customWidth="1"/>
    <col min="2555" max="2788" width="9" style="26"/>
    <col min="2789" max="2791" width="5.7109375" style="26" customWidth="1"/>
    <col min="2792" max="2792" width="75.7109375" style="26" customWidth="1"/>
    <col min="2793" max="2793" width="4.7109375" style="26" customWidth="1"/>
    <col min="2794" max="2795" width="11.7109375" style="26" customWidth="1"/>
    <col min="2796" max="2796" width="17.7109375" style="26" customWidth="1"/>
    <col min="2797" max="2797" width="14.140625" style="26" bestFit="1" customWidth="1"/>
    <col min="2798" max="2798" width="10.7109375" style="26" customWidth="1"/>
    <col min="2799" max="2799" width="11.7109375" style="26" bestFit="1" customWidth="1"/>
    <col min="2800" max="2800" width="12" style="26" bestFit="1" customWidth="1"/>
    <col min="2801" max="2801" width="12.7109375" style="26" bestFit="1" customWidth="1"/>
    <col min="2802" max="2803" width="9" style="26"/>
    <col min="2804" max="2804" width="12.140625" style="26" bestFit="1" customWidth="1"/>
    <col min="2805" max="2805" width="10" style="26" customWidth="1"/>
    <col min="2806" max="2806" width="12" style="26" customWidth="1"/>
    <col min="2807" max="2807" width="10.140625" style="26" bestFit="1" customWidth="1"/>
    <col min="2808" max="2808" width="12.7109375" style="26" customWidth="1"/>
    <col min="2809" max="2809" width="10.140625" style="26" bestFit="1" customWidth="1"/>
    <col min="2810" max="2810" width="10.28515625" style="26" customWidth="1"/>
    <col min="2811" max="3044" width="9" style="26"/>
    <col min="3045" max="3047" width="5.7109375" style="26" customWidth="1"/>
    <col min="3048" max="3048" width="75.7109375" style="26" customWidth="1"/>
    <col min="3049" max="3049" width="4.7109375" style="26" customWidth="1"/>
    <col min="3050" max="3051" width="11.7109375" style="26" customWidth="1"/>
    <col min="3052" max="3052" width="17.7109375" style="26" customWidth="1"/>
    <col min="3053" max="3053" width="14.140625" style="26" bestFit="1" customWidth="1"/>
    <col min="3054" max="3054" width="10.7109375" style="26" customWidth="1"/>
    <col min="3055" max="3055" width="11.7109375" style="26" bestFit="1" customWidth="1"/>
    <col min="3056" max="3056" width="12" style="26" bestFit="1" customWidth="1"/>
    <col min="3057" max="3057" width="12.7109375" style="26" bestFit="1" customWidth="1"/>
    <col min="3058" max="3059" width="9" style="26"/>
    <col min="3060" max="3060" width="12.140625" style="26" bestFit="1" customWidth="1"/>
    <col min="3061" max="3061" width="10" style="26" customWidth="1"/>
    <col min="3062" max="3062" width="12" style="26" customWidth="1"/>
    <col min="3063" max="3063" width="10.140625" style="26" bestFit="1" customWidth="1"/>
    <col min="3064" max="3064" width="12.7109375" style="26" customWidth="1"/>
    <col min="3065" max="3065" width="10.140625" style="26" bestFit="1" customWidth="1"/>
    <col min="3066" max="3066" width="10.28515625" style="26" customWidth="1"/>
    <col min="3067" max="3300" width="9" style="26"/>
    <col min="3301" max="3303" width="5.7109375" style="26" customWidth="1"/>
    <col min="3304" max="3304" width="75.7109375" style="26" customWidth="1"/>
    <col min="3305" max="3305" width="4.7109375" style="26" customWidth="1"/>
    <col min="3306" max="3307" width="11.7109375" style="26" customWidth="1"/>
    <col min="3308" max="3308" width="17.7109375" style="26" customWidth="1"/>
    <col min="3309" max="3309" width="14.140625" style="26" bestFit="1" customWidth="1"/>
    <col min="3310" max="3310" width="10.7109375" style="26" customWidth="1"/>
    <col min="3311" max="3311" width="11.7109375" style="26" bestFit="1" customWidth="1"/>
    <col min="3312" max="3312" width="12" style="26" bestFit="1" customWidth="1"/>
    <col min="3313" max="3313" width="12.7109375" style="26" bestFit="1" customWidth="1"/>
    <col min="3314" max="3315" width="9" style="26"/>
    <col min="3316" max="3316" width="12.140625" style="26" bestFit="1" customWidth="1"/>
    <col min="3317" max="3317" width="10" style="26" customWidth="1"/>
    <col min="3318" max="3318" width="12" style="26" customWidth="1"/>
    <col min="3319" max="3319" width="10.140625" style="26" bestFit="1" customWidth="1"/>
    <col min="3320" max="3320" width="12.7109375" style="26" customWidth="1"/>
    <col min="3321" max="3321" width="10.140625" style="26" bestFit="1" customWidth="1"/>
    <col min="3322" max="3322" width="10.28515625" style="26" customWidth="1"/>
    <col min="3323" max="3556" width="9" style="26"/>
    <col min="3557" max="3559" width="5.7109375" style="26" customWidth="1"/>
    <col min="3560" max="3560" width="75.7109375" style="26" customWidth="1"/>
    <col min="3561" max="3561" width="4.7109375" style="26" customWidth="1"/>
    <col min="3562" max="3563" width="11.7109375" style="26" customWidth="1"/>
    <col min="3564" max="3564" width="17.7109375" style="26" customWidth="1"/>
    <col min="3565" max="3565" width="14.140625" style="26" bestFit="1" customWidth="1"/>
    <col min="3566" max="3566" width="10.7109375" style="26" customWidth="1"/>
    <col min="3567" max="3567" width="11.7109375" style="26" bestFit="1" customWidth="1"/>
    <col min="3568" max="3568" width="12" style="26" bestFit="1" customWidth="1"/>
    <col min="3569" max="3569" width="12.7109375" style="26" bestFit="1" customWidth="1"/>
    <col min="3570" max="3571" width="9" style="26"/>
    <col min="3572" max="3572" width="12.140625" style="26" bestFit="1" customWidth="1"/>
    <col min="3573" max="3573" width="10" style="26" customWidth="1"/>
    <col min="3574" max="3574" width="12" style="26" customWidth="1"/>
    <col min="3575" max="3575" width="10.140625" style="26" bestFit="1" customWidth="1"/>
    <col min="3576" max="3576" width="12.7109375" style="26" customWidth="1"/>
    <col min="3577" max="3577" width="10.140625" style="26" bestFit="1" customWidth="1"/>
    <col min="3578" max="3578" width="10.28515625" style="26" customWidth="1"/>
    <col min="3579" max="3812" width="9" style="26"/>
    <col min="3813" max="3815" width="5.7109375" style="26" customWidth="1"/>
    <col min="3816" max="3816" width="75.7109375" style="26" customWidth="1"/>
    <col min="3817" max="3817" width="4.7109375" style="26" customWidth="1"/>
    <col min="3818" max="3819" width="11.7109375" style="26" customWidth="1"/>
    <col min="3820" max="3820" width="17.7109375" style="26" customWidth="1"/>
    <col min="3821" max="3821" width="14.140625" style="26" bestFit="1" customWidth="1"/>
    <col min="3822" max="3822" width="10.7109375" style="26" customWidth="1"/>
    <col min="3823" max="3823" width="11.7109375" style="26" bestFit="1" customWidth="1"/>
    <col min="3824" max="3824" width="12" style="26" bestFit="1" customWidth="1"/>
    <col min="3825" max="3825" width="12.7109375" style="26" bestFit="1" customWidth="1"/>
    <col min="3826" max="3827" width="9" style="26"/>
    <col min="3828" max="3828" width="12.140625" style="26" bestFit="1" customWidth="1"/>
    <col min="3829" max="3829" width="10" style="26" customWidth="1"/>
    <col min="3830" max="3830" width="12" style="26" customWidth="1"/>
    <col min="3831" max="3831" width="10.140625" style="26" bestFit="1" customWidth="1"/>
    <col min="3832" max="3832" width="12.7109375" style="26" customWidth="1"/>
    <col min="3833" max="3833" width="10.140625" style="26" bestFit="1" customWidth="1"/>
    <col min="3834" max="3834" width="10.28515625" style="26" customWidth="1"/>
    <col min="3835" max="4068" width="9" style="26"/>
    <col min="4069" max="4071" width="5.7109375" style="26" customWidth="1"/>
    <col min="4072" max="4072" width="75.7109375" style="26" customWidth="1"/>
    <col min="4073" max="4073" width="4.7109375" style="26" customWidth="1"/>
    <col min="4074" max="4075" width="11.7109375" style="26" customWidth="1"/>
    <col min="4076" max="4076" width="17.7109375" style="26" customWidth="1"/>
    <col min="4077" max="4077" width="14.140625" style="26" bestFit="1" customWidth="1"/>
    <col min="4078" max="4078" width="10.7109375" style="26" customWidth="1"/>
    <col min="4079" max="4079" width="11.7109375" style="26" bestFit="1" customWidth="1"/>
    <col min="4080" max="4080" width="12" style="26" bestFit="1" customWidth="1"/>
    <col min="4081" max="4081" width="12.7109375" style="26" bestFit="1" customWidth="1"/>
    <col min="4082" max="4083" width="9" style="26"/>
    <col min="4084" max="4084" width="12.140625" style="26" bestFit="1" customWidth="1"/>
    <col min="4085" max="4085" width="10" style="26" customWidth="1"/>
    <col min="4086" max="4086" width="12" style="26" customWidth="1"/>
    <col min="4087" max="4087" width="10.140625" style="26" bestFit="1" customWidth="1"/>
    <col min="4088" max="4088" width="12.7109375" style="26" customWidth="1"/>
    <col min="4089" max="4089" width="10.140625" style="26" bestFit="1" customWidth="1"/>
    <col min="4090" max="4090" width="10.28515625" style="26" customWidth="1"/>
    <col min="4091" max="4324" width="9" style="26"/>
    <col min="4325" max="4327" width="5.7109375" style="26" customWidth="1"/>
    <col min="4328" max="4328" width="75.7109375" style="26" customWidth="1"/>
    <col min="4329" max="4329" width="4.7109375" style="26" customWidth="1"/>
    <col min="4330" max="4331" width="11.7109375" style="26" customWidth="1"/>
    <col min="4332" max="4332" width="17.7109375" style="26" customWidth="1"/>
    <col min="4333" max="4333" width="14.140625" style="26" bestFit="1" customWidth="1"/>
    <col min="4334" max="4334" width="10.7109375" style="26" customWidth="1"/>
    <col min="4335" max="4335" width="11.7109375" style="26" bestFit="1" customWidth="1"/>
    <col min="4336" max="4336" width="12" style="26" bestFit="1" customWidth="1"/>
    <col min="4337" max="4337" width="12.7109375" style="26" bestFit="1" customWidth="1"/>
    <col min="4338" max="4339" width="9" style="26"/>
    <col min="4340" max="4340" width="12.140625" style="26" bestFit="1" customWidth="1"/>
    <col min="4341" max="4341" width="10" style="26" customWidth="1"/>
    <col min="4342" max="4342" width="12" style="26" customWidth="1"/>
    <col min="4343" max="4343" width="10.140625" style="26" bestFit="1" customWidth="1"/>
    <col min="4344" max="4344" width="12.7109375" style="26" customWidth="1"/>
    <col min="4345" max="4345" width="10.140625" style="26" bestFit="1" customWidth="1"/>
    <col min="4346" max="4346" width="10.28515625" style="26" customWidth="1"/>
    <col min="4347" max="4580" width="9" style="26"/>
    <col min="4581" max="4583" width="5.7109375" style="26" customWidth="1"/>
    <col min="4584" max="4584" width="75.7109375" style="26" customWidth="1"/>
    <col min="4585" max="4585" width="4.7109375" style="26" customWidth="1"/>
    <col min="4586" max="4587" width="11.7109375" style="26" customWidth="1"/>
    <col min="4588" max="4588" width="17.7109375" style="26" customWidth="1"/>
    <col min="4589" max="4589" width="14.140625" style="26" bestFit="1" customWidth="1"/>
    <col min="4590" max="4590" width="10.7109375" style="26" customWidth="1"/>
    <col min="4591" max="4591" width="11.7109375" style="26" bestFit="1" customWidth="1"/>
    <col min="4592" max="4592" width="12" style="26" bestFit="1" customWidth="1"/>
    <col min="4593" max="4593" width="12.7109375" style="26" bestFit="1" customWidth="1"/>
    <col min="4594" max="4595" width="9" style="26"/>
    <col min="4596" max="4596" width="12.140625" style="26" bestFit="1" customWidth="1"/>
    <col min="4597" max="4597" width="10" style="26" customWidth="1"/>
    <col min="4598" max="4598" width="12" style="26" customWidth="1"/>
    <col min="4599" max="4599" width="10.140625" style="26" bestFit="1" customWidth="1"/>
    <col min="4600" max="4600" width="12.7109375" style="26" customWidth="1"/>
    <col min="4601" max="4601" width="10.140625" style="26" bestFit="1" customWidth="1"/>
    <col min="4602" max="4602" width="10.28515625" style="26" customWidth="1"/>
    <col min="4603" max="4836" width="9" style="26"/>
    <col min="4837" max="4839" width="5.7109375" style="26" customWidth="1"/>
    <col min="4840" max="4840" width="75.7109375" style="26" customWidth="1"/>
    <col min="4841" max="4841" width="4.7109375" style="26" customWidth="1"/>
    <col min="4842" max="4843" width="11.7109375" style="26" customWidth="1"/>
    <col min="4844" max="4844" width="17.7109375" style="26" customWidth="1"/>
    <col min="4845" max="4845" width="14.140625" style="26" bestFit="1" customWidth="1"/>
    <col min="4846" max="4846" width="10.7109375" style="26" customWidth="1"/>
    <col min="4847" max="4847" width="11.7109375" style="26" bestFit="1" customWidth="1"/>
    <col min="4848" max="4848" width="12" style="26" bestFit="1" customWidth="1"/>
    <col min="4849" max="4849" width="12.7109375" style="26" bestFit="1" customWidth="1"/>
    <col min="4850" max="4851" width="9" style="26"/>
    <col min="4852" max="4852" width="12.140625" style="26" bestFit="1" customWidth="1"/>
    <col min="4853" max="4853" width="10" style="26" customWidth="1"/>
    <col min="4854" max="4854" width="12" style="26" customWidth="1"/>
    <col min="4855" max="4855" width="10.140625" style="26" bestFit="1" customWidth="1"/>
    <col min="4856" max="4856" width="12.7109375" style="26" customWidth="1"/>
    <col min="4857" max="4857" width="10.140625" style="26" bestFit="1" customWidth="1"/>
    <col min="4858" max="4858" width="10.28515625" style="26" customWidth="1"/>
    <col min="4859" max="5092" width="9" style="26"/>
    <col min="5093" max="5095" width="5.7109375" style="26" customWidth="1"/>
    <col min="5096" max="5096" width="75.7109375" style="26" customWidth="1"/>
    <col min="5097" max="5097" width="4.7109375" style="26" customWidth="1"/>
    <col min="5098" max="5099" width="11.7109375" style="26" customWidth="1"/>
    <col min="5100" max="5100" width="17.7109375" style="26" customWidth="1"/>
    <col min="5101" max="5101" width="14.140625" style="26" bestFit="1" customWidth="1"/>
    <col min="5102" max="5102" width="10.7109375" style="26" customWidth="1"/>
    <col min="5103" max="5103" width="11.7109375" style="26" bestFit="1" customWidth="1"/>
    <col min="5104" max="5104" width="12" style="26" bestFit="1" customWidth="1"/>
    <col min="5105" max="5105" width="12.7109375" style="26" bestFit="1" customWidth="1"/>
    <col min="5106" max="5107" width="9" style="26"/>
    <col min="5108" max="5108" width="12.140625" style="26" bestFit="1" customWidth="1"/>
    <col min="5109" max="5109" width="10" style="26" customWidth="1"/>
    <col min="5110" max="5110" width="12" style="26" customWidth="1"/>
    <col min="5111" max="5111" width="10.140625" style="26" bestFit="1" customWidth="1"/>
    <col min="5112" max="5112" width="12.7109375" style="26" customWidth="1"/>
    <col min="5113" max="5113" width="10.140625" style="26" bestFit="1" customWidth="1"/>
    <col min="5114" max="5114" width="10.28515625" style="26" customWidth="1"/>
    <col min="5115" max="5348" width="9" style="26"/>
    <col min="5349" max="5351" width="5.7109375" style="26" customWidth="1"/>
    <col min="5352" max="5352" width="75.7109375" style="26" customWidth="1"/>
    <col min="5353" max="5353" width="4.7109375" style="26" customWidth="1"/>
    <col min="5354" max="5355" width="11.7109375" style="26" customWidth="1"/>
    <col min="5356" max="5356" width="17.7109375" style="26" customWidth="1"/>
    <col min="5357" max="5357" width="14.140625" style="26" bestFit="1" customWidth="1"/>
    <col min="5358" max="5358" width="10.7109375" style="26" customWidth="1"/>
    <col min="5359" max="5359" width="11.7109375" style="26" bestFit="1" customWidth="1"/>
    <col min="5360" max="5360" width="12" style="26" bestFit="1" customWidth="1"/>
    <col min="5361" max="5361" width="12.7109375" style="26" bestFit="1" customWidth="1"/>
    <col min="5362" max="5363" width="9" style="26"/>
    <col min="5364" max="5364" width="12.140625" style="26" bestFit="1" customWidth="1"/>
    <col min="5365" max="5365" width="10" style="26" customWidth="1"/>
    <col min="5366" max="5366" width="12" style="26" customWidth="1"/>
    <col min="5367" max="5367" width="10.140625" style="26" bestFit="1" customWidth="1"/>
    <col min="5368" max="5368" width="12.7109375" style="26" customWidth="1"/>
    <col min="5369" max="5369" width="10.140625" style="26" bestFit="1" customWidth="1"/>
    <col min="5370" max="5370" width="10.28515625" style="26" customWidth="1"/>
    <col min="5371" max="5604" width="9" style="26"/>
    <col min="5605" max="5607" width="5.7109375" style="26" customWidth="1"/>
    <col min="5608" max="5608" width="75.7109375" style="26" customWidth="1"/>
    <col min="5609" max="5609" width="4.7109375" style="26" customWidth="1"/>
    <col min="5610" max="5611" width="11.7109375" style="26" customWidth="1"/>
    <col min="5612" max="5612" width="17.7109375" style="26" customWidth="1"/>
    <col min="5613" max="5613" width="14.140625" style="26" bestFit="1" customWidth="1"/>
    <col min="5614" max="5614" width="10.7109375" style="26" customWidth="1"/>
    <col min="5615" max="5615" width="11.7109375" style="26" bestFit="1" customWidth="1"/>
    <col min="5616" max="5616" width="12" style="26" bestFit="1" customWidth="1"/>
    <col min="5617" max="5617" width="12.7109375" style="26" bestFit="1" customWidth="1"/>
    <col min="5618" max="5619" width="9" style="26"/>
    <col min="5620" max="5620" width="12.140625" style="26" bestFit="1" customWidth="1"/>
    <col min="5621" max="5621" width="10" style="26" customWidth="1"/>
    <col min="5622" max="5622" width="12" style="26" customWidth="1"/>
    <col min="5623" max="5623" width="10.140625" style="26" bestFit="1" customWidth="1"/>
    <col min="5624" max="5624" width="12.7109375" style="26" customWidth="1"/>
    <col min="5625" max="5625" width="10.140625" style="26" bestFit="1" customWidth="1"/>
    <col min="5626" max="5626" width="10.28515625" style="26" customWidth="1"/>
    <col min="5627" max="5860" width="9" style="26"/>
    <col min="5861" max="5863" width="5.7109375" style="26" customWidth="1"/>
    <col min="5864" max="5864" width="75.7109375" style="26" customWidth="1"/>
    <col min="5865" max="5865" width="4.7109375" style="26" customWidth="1"/>
    <col min="5866" max="5867" width="11.7109375" style="26" customWidth="1"/>
    <col min="5868" max="5868" width="17.7109375" style="26" customWidth="1"/>
    <col min="5869" max="5869" width="14.140625" style="26" bestFit="1" customWidth="1"/>
    <col min="5870" max="5870" width="10.7109375" style="26" customWidth="1"/>
    <col min="5871" max="5871" width="11.7109375" style="26" bestFit="1" customWidth="1"/>
    <col min="5872" max="5872" width="12" style="26" bestFit="1" customWidth="1"/>
    <col min="5873" max="5873" width="12.7109375" style="26" bestFit="1" customWidth="1"/>
    <col min="5874" max="5875" width="9" style="26"/>
    <col min="5876" max="5876" width="12.140625" style="26" bestFit="1" customWidth="1"/>
    <col min="5877" max="5877" width="10" style="26" customWidth="1"/>
    <col min="5878" max="5878" width="12" style="26" customWidth="1"/>
    <col min="5879" max="5879" width="10.140625" style="26" bestFit="1" customWidth="1"/>
    <col min="5880" max="5880" width="12.7109375" style="26" customWidth="1"/>
    <col min="5881" max="5881" width="10.140625" style="26" bestFit="1" customWidth="1"/>
    <col min="5882" max="5882" width="10.28515625" style="26" customWidth="1"/>
    <col min="5883" max="6116" width="9" style="26"/>
    <col min="6117" max="6119" width="5.7109375" style="26" customWidth="1"/>
    <col min="6120" max="6120" width="75.7109375" style="26" customWidth="1"/>
    <col min="6121" max="6121" width="4.7109375" style="26" customWidth="1"/>
    <col min="6122" max="6123" width="11.7109375" style="26" customWidth="1"/>
    <col min="6124" max="6124" width="17.7109375" style="26" customWidth="1"/>
    <col min="6125" max="6125" width="14.140625" style="26" bestFit="1" customWidth="1"/>
    <col min="6126" max="6126" width="10.7109375" style="26" customWidth="1"/>
    <col min="6127" max="6127" width="11.7109375" style="26" bestFit="1" customWidth="1"/>
    <col min="6128" max="6128" width="12" style="26" bestFit="1" customWidth="1"/>
    <col min="6129" max="6129" width="12.7109375" style="26" bestFit="1" customWidth="1"/>
    <col min="6130" max="6131" width="9" style="26"/>
    <col min="6132" max="6132" width="12.140625" style="26" bestFit="1" customWidth="1"/>
    <col min="6133" max="6133" width="10" style="26" customWidth="1"/>
    <col min="6134" max="6134" width="12" style="26" customWidth="1"/>
    <col min="6135" max="6135" width="10.140625" style="26" bestFit="1" customWidth="1"/>
    <col min="6136" max="6136" width="12.7109375" style="26" customWidth="1"/>
    <col min="6137" max="6137" width="10.140625" style="26" bestFit="1" customWidth="1"/>
    <col min="6138" max="6138" width="10.28515625" style="26" customWidth="1"/>
    <col min="6139" max="6372" width="9" style="26"/>
    <col min="6373" max="6375" width="5.7109375" style="26" customWidth="1"/>
    <col min="6376" max="6376" width="75.7109375" style="26" customWidth="1"/>
    <col min="6377" max="6377" width="4.7109375" style="26" customWidth="1"/>
    <col min="6378" max="6379" width="11.7109375" style="26" customWidth="1"/>
    <col min="6380" max="6380" width="17.7109375" style="26" customWidth="1"/>
    <col min="6381" max="6381" width="14.140625" style="26" bestFit="1" customWidth="1"/>
    <col min="6382" max="6382" width="10.7109375" style="26" customWidth="1"/>
    <col min="6383" max="6383" width="11.7109375" style="26" bestFit="1" customWidth="1"/>
    <col min="6384" max="6384" width="12" style="26" bestFit="1" customWidth="1"/>
    <col min="6385" max="6385" width="12.7109375" style="26" bestFit="1" customWidth="1"/>
    <col min="6386" max="6387" width="9" style="26"/>
    <col min="6388" max="6388" width="12.140625" style="26" bestFit="1" customWidth="1"/>
    <col min="6389" max="6389" width="10" style="26" customWidth="1"/>
    <col min="6390" max="6390" width="12" style="26" customWidth="1"/>
    <col min="6391" max="6391" width="10.140625" style="26" bestFit="1" customWidth="1"/>
    <col min="6392" max="6392" width="12.7109375" style="26" customWidth="1"/>
    <col min="6393" max="6393" width="10.140625" style="26" bestFit="1" customWidth="1"/>
    <col min="6394" max="6394" width="10.28515625" style="26" customWidth="1"/>
    <col min="6395" max="6628" width="9" style="26"/>
    <col min="6629" max="6631" width="5.7109375" style="26" customWidth="1"/>
    <col min="6632" max="6632" width="75.7109375" style="26" customWidth="1"/>
    <col min="6633" max="6633" width="4.7109375" style="26" customWidth="1"/>
    <col min="6634" max="6635" width="11.7109375" style="26" customWidth="1"/>
    <col min="6636" max="6636" width="17.7109375" style="26" customWidth="1"/>
    <col min="6637" max="6637" width="14.140625" style="26" bestFit="1" customWidth="1"/>
    <col min="6638" max="6638" width="10.7109375" style="26" customWidth="1"/>
    <col min="6639" max="6639" width="11.7109375" style="26" bestFit="1" customWidth="1"/>
    <col min="6640" max="6640" width="12" style="26" bestFit="1" customWidth="1"/>
    <col min="6641" max="6641" width="12.7109375" style="26" bestFit="1" customWidth="1"/>
    <col min="6642" max="6643" width="9" style="26"/>
    <col min="6644" max="6644" width="12.140625" style="26" bestFit="1" customWidth="1"/>
    <col min="6645" max="6645" width="10" style="26" customWidth="1"/>
    <col min="6646" max="6646" width="12" style="26" customWidth="1"/>
    <col min="6647" max="6647" width="10.140625" style="26" bestFit="1" customWidth="1"/>
    <col min="6648" max="6648" width="12.7109375" style="26" customWidth="1"/>
    <col min="6649" max="6649" width="10.140625" style="26" bestFit="1" customWidth="1"/>
    <col min="6650" max="6650" width="10.28515625" style="26" customWidth="1"/>
    <col min="6651" max="6884" width="9" style="26"/>
    <col min="6885" max="6887" width="5.7109375" style="26" customWidth="1"/>
    <col min="6888" max="6888" width="75.7109375" style="26" customWidth="1"/>
    <col min="6889" max="6889" width="4.7109375" style="26" customWidth="1"/>
    <col min="6890" max="6891" width="11.7109375" style="26" customWidth="1"/>
    <col min="6892" max="6892" width="17.7109375" style="26" customWidth="1"/>
    <col min="6893" max="6893" width="14.140625" style="26" bestFit="1" customWidth="1"/>
    <col min="6894" max="6894" width="10.7109375" style="26" customWidth="1"/>
    <col min="6895" max="6895" width="11.7109375" style="26" bestFit="1" customWidth="1"/>
    <col min="6896" max="6896" width="12" style="26" bestFit="1" customWidth="1"/>
    <col min="6897" max="6897" width="12.7109375" style="26" bestFit="1" customWidth="1"/>
    <col min="6898" max="6899" width="9" style="26"/>
    <col min="6900" max="6900" width="12.140625" style="26" bestFit="1" customWidth="1"/>
    <col min="6901" max="6901" width="10" style="26" customWidth="1"/>
    <col min="6902" max="6902" width="12" style="26" customWidth="1"/>
    <col min="6903" max="6903" width="10.140625" style="26" bestFit="1" customWidth="1"/>
    <col min="6904" max="6904" width="12.7109375" style="26" customWidth="1"/>
    <col min="6905" max="6905" width="10.140625" style="26" bestFit="1" customWidth="1"/>
    <col min="6906" max="6906" width="10.28515625" style="26" customWidth="1"/>
    <col min="6907" max="7140" width="9" style="26"/>
    <col min="7141" max="7143" width="5.7109375" style="26" customWidth="1"/>
    <col min="7144" max="7144" width="75.7109375" style="26" customWidth="1"/>
    <col min="7145" max="7145" width="4.7109375" style="26" customWidth="1"/>
    <col min="7146" max="7147" width="11.7109375" style="26" customWidth="1"/>
    <col min="7148" max="7148" width="17.7109375" style="26" customWidth="1"/>
    <col min="7149" max="7149" width="14.140625" style="26" bestFit="1" customWidth="1"/>
    <col min="7150" max="7150" width="10.7109375" style="26" customWidth="1"/>
    <col min="7151" max="7151" width="11.7109375" style="26" bestFit="1" customWidth="1"/>
    <col min="7152" max="7152" width="12" style="26" bestFit="1" customWidth="1"/>
    <col min="7153" max="7153" width="12.7109375" style="26" bestFit="1" customWidth="1"/>
    <col min="7154" max="7155" width="9" style="26"/>
    <col min="7156" max="7156" width="12.140625" style="26" bestFit="1" customWidth="1"/>
    <col min="7157" max="7157" width="10" style="26" customWidth="1"/>
    <col min="7158" max="7158" width="12" style="26" customWidth="1"/>
    <col min="7159" max="7159" width="10.140625" style="26" bestFit="1" customWidth="1"/>
    <col min="7160" max="7160" width="12.7109375" style="26" customWidth="1"/>
    <col min="7161" max="7161" width="10.140625" style="26" bestFit="1" customWidth="1"/>
    <col min="7162" max="7162" width="10.28515625" style="26" customWidth="1"/>
    <col min="7163" max="7396" width="9" style="26"/>
    <col min="7397" max="7399" width="5.7109375" style="26" customWidth="1"/>
    <col min="7400" max="7400" width="75.7109375" style="26" customWidth="1"/>
    <col min="7401" max="7401" width="4.7109375" style="26" customWidth="1"/>
    <col min="7402" max="7403" width="11.7109375" style="26" customWidth="1"/>
    <col min="7404" max="7404" width="17.7109375" style="26" customWidth="1"/>
    <col min="7405" max="7405" width="14.140625" style="26" bestFit="1" customWidth="1"/>
    <col min="7406" max="7406" width="10.7109375" style="26" customWidth="1"/>
    <col min="7407" max="7407" width="11.7109375" style="26" bestFit="1" customWidth="1"/>
    <col min="7408" max="7408" width="12" style="26" bestFit="1" customWidth="1"/>
    <col min="7409" max="7409" width="12.7109375" style="26" bestFit="1" customWidth="1"/>
    <col min="7410" max="7411" width="9" style="26"/>
    <col min="7412" max="7412" width="12.140625" style="26" bestFit="1" customWidth="1"/>
    <col min="7413" max="7413" width="10" style="26" customWidth="1"/>
    <col min="7414" max="7414" width="12" style="26" customWidth="1"/>
    <col min="7415" max="7415" width="10.140625" style="26" bestFit="1" customWidth="1"/>
    <col min="7416" max="7416" width="12.7109375" style="26" customWidth="1"/>
    <col min="7417" max="7417" width="10.140625" style="26" bestFit="1" customWidth="1"/>
    <col min="7418" max="7418" width="10.28515625" style="26" customWidth="1"/>
    <col min="7419" max="7652" width="9" style="26"/>
    <col min="7653" max="7655" width="5.7109375" style="26" customWidth="1"/>
    <col min="7656" max="7656" width="75.7109375" style="26" customWidth="1"/>
    <col min="7657" max="7657" width="4.7109375" style="26" customWidth="1"/>
    <col min="7658" max="7659" width="11.7109375" style="26" customWidth="1"/>
    <col min="7660" max="7660" width="17.7109375" style="26" customWidth="1"/>
    <col min="7661" max="7661" width="14.140625" style="26" bestFit="1" customWidth="1"/>
    <col min="7662" max="7662" width="10.7109375" style="26" customWidth="1"/>
    <col min="7663" max="7663" width="11.7109375" style="26" bestFit="1" customWidth="1"/>
    <col min="7664" max="7664" width="12" style="26" bestFit="1" customWidth="1"/>
    <col min="7665" max="7665" width="12.7109375" style="26" bestFit="1" customWidth="1"/>
    <col min="7666" max="7667" width="9" style="26"/>
    <col min="7668" max="7668" width="12.140625" style="26" bestFit="1" customWidth="1"/>
    <col min="7669" max="7669" width="10" style="26" customWidth="1"/>
    <col min="7670" max="7670" width="12" style="26" customWidth="1"/>
    <col min="7671" max="7671" width="10.140625" style="26" bestFit="1" customWidth="1"/>
    <col min="7672" max="7672" width="12.7109375" style="26" customWidth="1"/>
    <col min="7673" max="7673" width="10.140625" style="26" bestFit="1" customWidth="1"/>
    <col min="7674" max="7674" width="10.28515625" style="26" customWidth="1"/>
    <col min="7675" max="7908" width="9" style="26"/>
    <col min="7909" max="7911" width="5.7109375" style="26" customWidth="1"/>
    <col min="7912" max="7912" width="75.7109375" style="26" customWidth="1"/>
    <col min="7913" max="7913" width="4.7109375" style="26" customWidth="1"/>
    <col min="7914" max="7915" width="11.7109375" style="26" customWidth="1"/>
    <col min="7916" max="7916" width="17.7109375" style="26" customWidth="1"/>
    <col min="7917" max="7917" width="14.140625" style="26" bestFit="1" customWidth="1"/>
    <col min="7918" max="7918" width="10.7109375" style="26" customWidth="1"/>
    <col min="7919" max="7919" width="11.7109375" style="26" bestFit="1" customWidth="1"/>
    <col min="7920" max="7920" width="12" style="26" bestFit="1" customWidth="1"/>
    <col min="7921" max="7921" width="12.7109375" style="26" bestFit="1" customWidth="1"/>
    <col min="7922" max="7923" width="9" style="26"/>
    <col min="7924" max="7924" width="12.140625" style="26" bestFit="1" customWidth="1"/>
    <col min="7925" max="7925" width="10" style="26" customWidth="1"/>
    <col min="7926" max="7926" width="12" style="26" customWidth="1"/>
    <col min="7927" max="7927" width="10.140625" style="26" bestFit="1" customWidth="1"/>
    <col min="7928" max="7928" width="12.7109375" style="26" customWidth="1"/>
    <col min="7929" max="7929" width="10.140625" style="26" bestFit="1" customWidth="1"/>
    <col min="7930" max="7930" width="10.28515625" style="26" customWidth="1"/>
    <col min="7931" max="8164" width="9" style="26"/>
    <col min="8165" max="8167" width="5.7109375" style="26" customWidth="1"/>
    <col min="8168" max="8168" width="75.7109375" style="26" customWidth="1"/>
    <col min="8169" max="8169" width="4.7109375" style="26" customWidth="1"/>
    <col min="8170" max="8171" width="11.7109375" style="26" customWidth="1"/>
    <col min="8172" max="8172" width="17.7109375" style="26" customWidth="1"/>
    <col min="8173" max="8173" width="14.140625" style="26" bestFit="1" customWidth="1"/>
    <col min="8174" max="8174" width="10.7109375" style="26" customWidth="1"/>
    <col min="8175" max="8175" width="11.7109375" style="26" bestFit="1" customWidth="1"/>
    <col min="8176" max="8176" width="12" style="26" bestFit="1" customWidth="1"/>
    <col min="8177" max="8177" width="12.7109375" style="26" bestFit="1" customWidth="1"/>
    <col min="8178" max="8179" width="9" style="26"/>
    <col min="8180" max="8180" width="12.140625" style="26" bestFit="1" customWidth="1"/>
    <col min="8181" max="8181" width="10" style="26" customWidth="1"/>
    <col min="8182" max="8182" width="12" style="26" customWidth="1"/>
    <col min="8183" max="8183" width="10.140625" style="26" bestFit="1" customWidth="1"/>
    <col min="8184" max="8184" width="12.7109375" style="26" customWidth="1"/>
    <col min="8185" max="8185" width="10.140625" style="26" bestFit="1" customWidth="1"/>
    <col min="8186" max="8186" width="10.28515625" style="26" customWidth="1"/>
    <col min="8187" max="8420" width="9" style="26"/>
    <col min="8421" max="8423" width="5.7109375" style="26" customWidth="1"/>
    <col min="8424" max="8424" width="75.7109375" style="26" customWidth="1"/>
    <col min="8425" max="8425" width="4.7109375" style="26" customWidth="1"/>
    <col min="8426" max="8427" width="11.7109375" style="26" customWidth="1"/>
    <col min="8428" max="8428" width="17.7109375" style="26" customWidth="1"/>
    <col min="8429" max="8429" width="14.140625" style="26" bestFit="1" customWidth="1"/>
    <col min="8430" max="8430" width="10.7109375" style="26" customWidth="1"/>
    <col min="8431" max="8431" width="11.7109375" style="26" bestFit="1" customWidth="1"/>
    <col min="8432" max="8432" width="12" style="26" bestFit="1" customWidth="1"/>
    <col min="8433" max="8433" width="12.7109375" style="26" bestFit="1" customWidth="1"/>
    <col min="8434" max="8435" width="9" style="26"/>
    <col min="8436" max="8436" width="12.140625" style="26" bestFit="1" customWidth="1"/>
    <col min="8437" max="8437" width="10" style="26" customWidth="1"/>
    <col min="8438" max="8438" width="12" style="26" customWidth="1"/>
    <col min="8439" max="8439" width="10.140625" style="26" bestFit="1" customWidth="1"/>
    <col min="8440" max="8440" width="12.7109375" style="26" customWidth="1"/>
    <col min="8441" max="8441" width="10.140625" style="26" bestFit="1" customWidth="1"/>
    <col min="8442" max="8442" width="10.28515625" style="26" customWidth="1"/>
    <col min="8443" max="8676" width="9" style="26"/>
    <col min="8677" max="8679" width="5.7109375" style="26" customWidth="1"/>
    <col min="8680" max="8680" width="75.7109375" style="26" customWidth="1"/>
    <col min="8681" max="8681" width="4.7109375" style="26" customWidth="1"/>
    <col min="8682" max="8683" width="11.7109375" style="26" customWidth="1"/>
    <col min="8684" max="8684" width="17.7109375" style="26" customWidth="1"/>
    <col min="8685" max="8685" width="14.140625" style="26" bestFit="1" customWidth="1"/>
    <col min="8686" max="8686" width="10.7109375" style="26" customWidth="1"/>
    <col min="8687" max="8687" width="11.7109375" style="26" bestFit="1" customWidth="1"/>
    <col min="8688" max="8688" width="12" style="26" bestFit="1" customWidth="1"/>
    <col min="8689" max="8689" width="12.7109375" style="26" bestFit="1" customWidth="1"/>
    <col min="8690" max="8691" width="9" style="26"/>
    <col min="8692" max="8692" width="12.140625" style="26" bestFit="1" customWidth="1"/>
    <col min="8693" max="8693" width="10" style="26" customWidth="1"/>
    <col min="8694" max="8694" width="12" style="26" customWidth="1"/>
    <col min="8695" max="8695" width="10.140625" style="26" bestFit="1" customWidth="1"/>
    <col min="8696" max="8696" width="12.7109375" style="26" customWidth="1"/>
    <col min="8697" max="8697" width="10.140625" style="26" bestFit="1" customWidth="1"/>
    <col min="8698" max="8698" width="10.28515625" style="26" customWidth="1"/>
    <col min="8699" max="8932" width="9" style="26"/>
    <col min="8933" max="8935" width="5.7109375" style="26" customWidth="1"/>
    <col min="8936" max="8936" width="75.7109375" style="26" customWidth="1"/>
    <col min="8937" max="8937" width="4.7109375" style="26" customWidth="1"/>
    <col min="8938" max="8939" width="11.7109375" style="26" customWidth="1"/>
    <col min="8940" max="8940" width="17.7109375" style="26" customWidth="1"/>
    <col min="8941" max="8941" width="14.140625" style="26" bestFit="1" customWidth="1"/>
    <col min="8942" max="8942" width="10.7109375" style="26" customWidth="1"/>
    <col min="8943" max="8943" width="11.7109375" style="26" bestFit="1" customWidth="1"/>
    <col min="8944" max="8944" width="12" style="26" bestFit="1" customWidth="1"/>
    <col min="8945" max="8945" width="12.7109375" style="26" bestFit="1" customWidth="1"/>
    <col min="8946" max="8947" width="9" style="26"/>
    <col min="8948" max="8948" width="12.140625" style="26" bestFit="1" customWidth="1"/>
    <col min="8949" max="8949" width="10" style="26" customWidth="1"/>
    <col min="8950" max="8950" width="12" style="26" customWidth="1"/>
    <col min="8951" max="8951" width="10.140625" style="26" bestFit="1" customWidth="1"/>
    <col min="8952" max="8952" width="12.7109375" style="26" customWidth="1"/>
    <col min="8953" max="8953" width="10.140625" style="26" bestFit="1" customWidth="1"/>
    <col min="8954" max="8954" width="10.28515625" style="26" customWidth="1"/>
    <col min="8955" max="9188" width="9" style="26"/>
    <col min="9189" max="9191" width="5.7109375" style="26" customWidth="1"/>
    <col min="9192" max="9192" width="75.7109375" style="26" customWidth="1"/>
    <col min="9193" max="9193" width="4.7109375" style="26" customWidth="1"/>
    <col min="9194" max="9195" width="11.7109375" style="26" customWidth="1"/>
    <col min="9196" max="9196" width="17.7109375" style="26" customWidth="1"/>
    <col min="9197" max="9197" width="14.140625" style="26" bestFit="1" customWidth="1"/>
    <col min="9198" max="9198" width="10.7109375" style="26" customWidth="1"/>
    <col min="9199" max="9199" width="11.7109375" style="26" bestFit="1" customWidth="1"/>
    <col min="9200" max="9200" width="12" style="26" bestFit="1" customWidth="1"/>
    <col min="9201" max="9201" width="12.7109375" style="26" bestFit="1" customWidth="1"/>
    <col min="9202" max="9203" width="9" style="26"/>
    <col min="9204" max="9204" width="12.140625" style="26" bestFit="1" customWidth="1"/>
    <col min="9205" max="9205" width="10" style="26" customWidth="1"/>
    <col min="9206" max="9206" width="12" style="26" customWidth="1"/>
    <col min="9207" max="9207" width="10.140625" style="26" bestFit="1" customWidth="1"/>
    <col min="9208" max="9208" width="12.7109375" style="26" customWidth="1"/>
    <col min="9209" max="9209" width="10.140625" style="26" bestFit="1" customWidth="1"/>
    <col min="9210" max="9210" width="10.28515625" style="26" customWidth="1"/>
    <col min="9211" max="9444" width="9" style="26"/>
    <col min="9445" max="9447" width="5.7109375" style="26" customWidth="1"/>
    <col min="9448" max="9448" width="75.7109375" style="26" customWidth="1"/>
    <col min="9449" max="9449" width="4.7109375" style="26" customWidth="1"/>
    <col min="9450" max="9451" width="11.7109375" style="26" customWidth="1"/>
    <col min="9452" max="9452" width="17.7109375" style="26" customWidth="1"/>
    <col min="9453" max="9453" width="14.140625" style="26" bestFit="1" customWidth="1"/>
    <col min="9454" max="9454" width="10.7109375" style="26" customWidth="1"/>
    <col min="9455" max="9455" width="11.7109375" style="26" bestFit="1" customWidth="1"/>
    <col min="9456" max="9456" width="12" style="26" bestFit="1" customWidth="1"/>
    <col min="9457" max="9457" width="12.7109375" style="26" bestFit="1" customWidth="1"/>
    <col min="9458" max="9459" width="9" style="26"/>
    <col min="9460" max="9460" width="12.140625" style="26" bestFit="1" customWidth="1"/>
    <col min="9461" max="9461" width="10" style="26" customWidth="1"/>
    <col min="9462" max="9462" width="12" style="26" customWidth="1"/>
    <col min="9463" max="9463" width="10.140625" style="26" bestFit="1" customWidth="1"/>
    <col min="9464" max="9464" width="12.7109375" style="26" customWidth="1"/>
    <col min="9465" max="9465" width="10.140625" style="26" bestFit="1" customWidth="1"/>
    <col min="9466" max="9466" width="10.28515625" style="26" customWidth="1"/>
    <col min="9467" max="9700" width="9" style="26"/>
    <col min="9701" max="9703" width="5.7109375" style="26" customWidth="1"/>
    <col min="9704" max="9704" width="75.7109375" style="26" customWidth="1"/>
    <col min="9705" max="9705" width="4.7109375" style="26" customWidth="1"/>
    <col min="9706" max="9707" width="11.7109375" style="26" customWidth="1"/>
    <col min="9708" max="9708" width="17.7109375" style="26" customWidth="1"/>
    <col min="9709" max="9709" width="14.140625" style="26" bestFit="1" customWidth="1"/>
    <col min="9710" max="9710" width="10.7109375" style="26" customWidth="1"/>
    <col min="9711" max="9711" width="11.7109375" style="26" bestFit="1" customWidth="1"/>
    <col min="9712" max="9712" width="12" style="26" bestFit="1" customWidth="1"/>
    <col min="9713" max="9713" width="12.7109375" style="26" bestFit="1" customWidth="1"/>
    <col min="9714" max="9715" width="9" style="26"/>
    <col min="9716" max="9716" width="12.140625" style="26" bestFit="1" customWidth="1"/>
    <col min="9717" max="9717" width="10" style="26" customWidth="1"/>
    <col min="9718" max="9718" width="12" style="26" customWidth="1"/>
    <col min="9719" max="9719" width="10.140625" style="26" bestFit="1" customWidth="1"/>
    <col min="9720" max="9720" width="12.7109375" style="26" customWidth="1"/>
    <col min="9721" max="9721" width="10.140625" style="26" bestFit="1" customWidth="1"/>
    <col min="9722" max="9722" width="10.28515625" style="26" customWidth="1"/>
    <col min="9723" max="9956" width="9" style="26"/>
    <col min="9957" max="9959" width="5.7109375" style="26" customWidth="1"/>
    <col min="9960" max="9960" width="75.7109375" style="26" customWidth="1"/>
    <col min="9961" max="9961" width="4.7109375" style="26" customWidth="1"/>
    <col min="9962" max="9963" width="11.7109375" style="26" customWidth="1"/>
    <col min="9964" max="9964" width="17.7109375" style="26" customWidth="1"/>
    <col min="9965" max="9965" width="14.140625" style="26" bestFit="1" customWidth="1"/>
    <col min="9966" max="9966" width="10.7109375" style="26" customWidth="1"/>
    <col min="9967" max="9967" width="11.7109375" style="26" bestFit="1" customWidth="1"/>
    <col min="9968" max="9968" width="12" style="26" bestFit="1" customWidth="1"/>
    <col min="9969" max="9969" width="12.7109375" style="26" bestFit="1" customWidth="1"/>
    <col min="9970" max="9971" width="9" style="26"/>
    <col min="9972" max="9972" width="12.140625" style="26" bestFit="1" customWidth="1"/>
    <col min="9973" max="9973" width="10" style="26" customWidth="1"/>
    <col min="9974" max="9974" width="12" style="26" customWidth="1"/>
    <col min="9975" max="9975" width="10.140625" style="26" bestFit="1" customWidth="1"/>
    <col min="9976" max="9976" width="12.7109375" style="26" customWidth="1"/>
    <col min="9977" max="9977" width="10.140625" style="26" bestFit="1" customWidth="1"/>
    <col min="9978" max="9978" width="10.28515625" style="26" customWidth="1"/>
    <col min="9979" max="10212" width="9" style="26"/>
    <col min="10213" max="10215" width="5.7109375" style="26" customWidth="1"/>
    <col min="10216" max="10216" width="75.7109375" style="26" customWidth="1"/>
    <col min="10217" max="10217" width="4.7109375" style="26" customWidth="1"/>
    <col min="10218" max="10219" width="11.7109375" style="26" customWidth="1"/>
    <col min="10220" max="10220" width="17.7109375" style="26" customWidth="1"/>
    <col min="10221" max="10221" width="14.140625" style="26" bestFit="1" customWidth="1"/>
    <col min="10222" max="10222" width="10.7109375" style="26" customWidth="1"/>
    <col min="10223" max="10223" width="11.7109375" style="26" bestFit="1" customWidth="1"/>
    <col min="10224" max="10224" width="12" style="26" bestFit="1" customWidth="1"/>
    <col min="10225" max="10225" width="12.7109375" style="26" bestFit="1" customWidth="1"/>
    <col min="10226" max="10227" width="9" style="26"/>
    <col min="10228" max="10228" width="12.140625" style="26" bestFit="1" customWidth="1"/>
    <col min="10229" max="10229" width="10" style="26" customWidth="1"/>
    <col min="10230" max="10230" width="12" style="26" customWidth="1"/>
    <col min="10231" max="10231" width="10.140625" style="26" bestFit="1" customWidth="1"/>
    <col min="10232" max="10232" width="12.7109375" style="26" customWidth="1"/>
    <col min="10233" max="10233" width="10.140625" style="26" bestFit="1" customWidth="1"/>
    <col min="10234" max="10234" width="10.28515625" style="26" customWidth="1"/>
    <col min="10235" max="10468" width="9" style="26"/>
    <col min="10469" max="10471" width="5.7109375" style="26" customWidth="1"/>
    <col min="10472" max="10472" width="75.7109375" style="26" customWidth="1"/>
    <col min="10473" max="10473" width="4.7109375" style="26" customWidth="1"/>
    <col min="10474" max="10475" width="11.7109375" style="26" customWidth="1"/>
    <col min="10476" max="10476" width="17.7109375" style="26" customWidth="1"/>
    <col min="10477" max="10477" width="14.140625" style="26" bestFit="1" customWidth="1"/>
    <col min="10478" max="10478" width="10.7109375" style="26" customWidth="1"/>
    <col min="10479" max="10479" width="11.7109375" style="26" bestFit="1" customWidth="1"/>
    <col min="10480" max="10480" width="12" style="26" bestFit="1" customWidth="1"/>
    <col min="10481" max="10481" width="12.7109375" style="26" bestFit="1" customWidth="1"/>
    <col min="10482" max="10483" width="9" style="26"/>
    <col min="10484" max="10484" width="12.140625" style="26" bestFit="1" customWidth="1"/>
    <col min="10485" max="10485" width="10" style="26" customWidth="1"/>
    <col min="10486" max="10486" width="12" style="26" customWidth="1"/>
    <col min="10487" max="10487" width="10.140625" style="26" bestFit="1" customWidth="1"/>
    <col min="10488" max="10488" width="12.7109375" style="26" customWidth="1"/>
    <col min="10489" max="10489" width="10.140625" style="26" bestFit="1" customWidth="1"/>
    <col min="10490" max="10490" width="10.28515625" style="26" customWidth="1"/>
    <col min="10491" max="10724" width="9" style="26"/>
    <col min="10725" max="10727" width="5.7109375" style="26" customWidth="1"/>
    <col min="10728" max="10728" width="75.7109375" style="26" customWidth="1"/>
    <col min="10729" max="10729" width="4.7109375" style="26" customWidth="1"/>
    <col min="10730" max="10731" width="11.7109375" style="26" customWidth="1"/>
    <col min="10732" max="10732" width="17.7109375" style="26" customWidth="1"/>
    <col min="10733" max="10733" width="14.140625" style="26" bestFit="1" customWidth="1"/>
    <col min="10734" max="10734" width="10.7109375" style="26" customWidth="1"/>
    <col min="10735" max="10735" width="11.7109375" style="26" bestFit="1" customWidth="1"/>
    <col min="10736" max="10736" width="12" style="26" bestFit="1" customWidth="1"/>
    <col min="10737" max="10737" width="12.7109375" style="26" bestFit="1" customWidth="1"/>
    <col min="10738" max="10739" width="9" style="26"/>
    <col min="10740" max="10740" width="12.140625" style="26" bestFit="1" customWidth="1"/>
    <col min="10741" max="10741" width="10" style="26" customWidth="1"/>
    <col min="10742" max="10742" width="12" style="26" customWidth="1"/>
    <col min="10743" max="10743" width="10.140625" style="26" bestFit="1" customWidth="1"/>
    <col min="10744" max="10744" width="12.7109375" style="26" customWidth="1"/>
    <col min="10745" max="10745" width="10.140625" style="26" bestFit="1" customWidth="1"/>
    <col min="10746" max="10746" width="10.28515625" style="26" customWidth="1"/>
    <col min="10747" max="10980" width="9" style="26"/>
    <col min="10981" max="10983" width="5.7109375" style="26" customWidth="1"/>
    <col min="10984" max="10984" width="75.7109375" style="26" customWidth="1"/>
    <col min="10985" max="10985" width="4.7109375" style="26" customWidth="1"/>
    <col min="10986" max="10987" width="11.7109375" style="26" customWidth="1"/>
    <col min="10988" max="10988" width="17.7109375" style="26" customWidth="1"/>
    <col min="10989" max="10989" width="14.140625" style="26" bestFit="1" customWidth="1"/>
    <col min="10990" max="10990" width="10.7109375" style="26" customWidth="1"/>
    <col min="10991" max="10991" width="11.7109375" style="26" bestFit="1" customWidth="1"/>
    <col min="10992" max="10992" width="12" style="26" bestFit="1" customWidth="1"/>
    <col min="10993" max="10993" width="12.7109375" style="26" bestFit="1" customWidth="1"/>
    <col min="10994" max="10995" width="9" style="26"/>
    <col min="10996" max="10996" width="12.140625" style="26" bestFit="1" customWidth="1"/>
    <col min="10997" max="10997" width="10" style="26" customWidth="1"/>
    <col min="10998" max="10998" width="12" style="26" customWidth="1"/>
    <col min="10999" max="10999" width="10.140625" style="26" bestFit="1" customWidth="1"/>
    <col min="11000" max="11000" width="12.7109375" style="26" customWidth="1"/>
    <col min="11001" max="11001" width="10.140625" style="26" bestFit="1" customWidth="1"/>
    <col min="11002" max="11002" width="10.28515625" style="26" customWidth="1"/>
    <col min="11003" max="11236" width="9" style="26"/>
    <col min="11237" max="11239" width="5.7109375" style="26" customWidth="1"/>
    <col min="11240" max="11240" width="75.7109375" style="26" customWidth="1"/>
    <col min="11241" max="11241" width="4.7109375" style="26" customWidth="1"/>
    <col min="11242" max="11243" width="11.7109375" style="26" customWidth="1"/>
    <col min="11244" max="11244" width="17.7109375" style="26" customWidth="1"/>
    <col min="11245" max="11245" width="14.140625" style="26" bestFit="1" customWidth="1"/>
    <col min="11246" max="11246" width="10.7109375" style="26" customWidth="1"/>
    <col min="11247" max="11247" width="11.7109375" style="26" bestFit="1" customWidth="1"/>
    <col min="11248" max="11248" width="12" style="26" bestFit="1" customWidth="1"/>
    <col min="11249" max="11249" width="12.7109375" style="26" bestFit="1" customWidth="1"/>
    <col min="11250" max="11251" width="9" style="26"/>
    <col min="11252" max="11252" width="12.140625" style="26" bestFit="1" customWidth="1"/>
    <col min="11253" max="11253" width="10" style="26" customWidth="1"/>
    <col min="11254" max="11254" width="12" style="26" customWidth="1"/>
    <col min="11255" max="11255" width="10.140625" style="26" bestFit="1" customWidth="1"/>
    <col min="11256" max="11256" width="12.7109375" style="26" customWidth="1"/>
    <col min="11257" max="11257" width="10.140625" style="26" bestFit="1" customWidth="1"/>
    <col min="11258" max="11258" width="10.28515625" style="26" customWidth="1"/>
    <col min="11259" max="11492" width="9" style="26"/>
    <col min="11493" max="11495" width="5.7109375" style="26" customWidth="1"/>
    <col min="11496" max="11496" width="75.7109375" style="26" customWidth="1"/>
    <col min="11497" max="11497" width="4.7109375" style="26" customWidth="1"/>
    <col min="11498" max="11499" width="11.7109375" style="26" customWidth="1"/>
    <col min="11500" max="11500" width="17.7109375" style="26" customWidth="1"/>
    <col min="11501" max="11501" width="14.140625" style="26" bestFit="1" customWidth="1"/>
    <col min="11502" max="11502" width="10.7109375" style="26" customWidth="1"/>
    <col min="11503" max="11503" width="11.7109375" style="26" bestFit="1" customWidth="1"/>
    <col min="11504" max="11504" width="12" style="26" bestFit="1" customWidth="1"/>
    <col min="11505" max="11505" width="12.7109375" style="26" bestFit="1" customWidth="1"/>
    <col min="11506" max="11507" width="9" style="26"/>
    <col min="11508" max="11508" width="12.140625" style="26" bestFit="1" customWidth="1"/>
    <col min="11509" max="11509" width="10" style="26" customWidth="1"/>
    <col min="11510" max="11510" width="12" style="26" customWidth="1"/>
    <col min="11511" max="11511" width="10.140625" style="26" bestFit="1" customWidth="1"/>
    <col min="11512" max="11512" width="12.7109375" style="26" customWidth="1"/>
    <col min="11513" max="11513" width="10.140625" style="26" bestFit="1" customWidth="1"/>
    <col min="11514" max="11514" width="10.28515625" style="26" customWidth="1"/>
    <col min="11515" max="11748" width="9" style="26"/>
    <col min="11749" max="11751" width="5.7109375" style="26" customWidth="1"/>
    <col min="11752" max="11752" width="75.7109375" style="26" customWidth="1"/>
    <col min="11753" max="11753" width="4.7109375" style="26" customWidth="1"/>
    <col min="11754" max="11755" width="11.7109375" style="26" customWidth="1"/>
    <col min="11756" max="11756" width="17.7109375" style="26" customWidth="1"/>
    <col min="11757" max="11757" width="14.140625" style="26" bestFit="1" customWidth="1"/>
    <col min="11758" max="11758" width="10.7109375" style="26" customWidth="1"/>
    <col min="11759" max="11759" width="11.7109375" style="26" bestFit="1" customWidth="1"/>
    <col min="11760" max="11760" width="12" style="26" bestFit="1" customWidth="1"/>
    <col min="11761" max="11761" width="12.7109375" style="26" bestFit="1" customWidth="1"/>
    <col min="11762" max="11763" width="9" style="26"/>
    <col min="11764" max="11764" width="12.140625" style="26" bestFit="1" customWidth="1"/>
    <col min="11765" max="11765" width="10" style="26" customWidth="1"/>
    <col min="11766" max="11766" width="12" style="26" customWidth="1"/>
    <col min="11767" max="11767" width="10.140625" style="26" bestFit="1" customWidth="1"/>
    <col min="11768" max="11768" width="12.7109375" style="26" customWidth="1"/>
    <col min="11769" max="11769" width="10.140625" style="26" bestFit="1" customWidth="1"/>
    <col min="11770" max="11770" width="10.28515625" style="26" customWidth="1"/>
    <col min="11771" max="12004" width="9" style="26"/>
    <col min="12005" max="12007" width="5.7109375" style="26" customWidth="1"/>
    <col min="12008" max="12008" width="75.7109375" style="26" customWidth="1"/>
    <col min="12009" max="12009" width="4.7109375" style="26" customWidth="1"/>
    <col min="12010" max="12011" width="11.7109375" style="26" customWidth="1"/>
    <col min="12012" max="12012" width="17.7109375" style="26" customWidth="1"/>
    <col min="12013" max="12013" width="14.140625" style="26" bestFit="1" customWidth="1"/>
    <col min="12014" max="12014" width="10.7109375" style="26" customWidth="1"/>
    <col min="12015" max="12015" width="11.7109375" style="26" bestFit="1" customWidth="1"/>
    <col min="12016" max="12016" width="12" style="26" bestFit="1" customWidth="1"/>
    <col min="12017" max="12017" width="12.7109375" style="26" bestFit="1" customWidth="1"/>
    <col min="12018" max="12019" width="9" style="26"/>
    <col min="12020" max="12020" width="12.140625" style="26" bestFit="1" customWidth="1"/>
    <col min="12021" max="12021" width="10" style="26" customWidth="1"/>
    <col min="12022" max="12022" width="12" style="26" customWidth="1"/>
    <col min="12023" max="12023" width="10.140625" style="26" bestFit="1" customWidth="1"/>
    <col min="12024" max="12024" width="12.7109375" style="26" customWidth="1"/>
    <col min="12025" max="12025" width="10.140625" style="26" bestFit="1" customWidth="1"/>
    <col min="12026" max="12026" width="10.28515625" style="26" customWidth="1"/>
    <col min="12027" max="12260" width="9" style="26"/>
    <col min="12261" max="12263" width="5.7109375" style="26" customWidth="1"/>
    <col min="12264" max="12264" width="75.7109375" style="26" customWidth="1"/>
    <col min="12265" max="12265" width="4.7109375" style="26" customWidth="1"/>
    <col min="12266" max="12267" width="11.7109375" style="26" customWidth="1"/>
    <col min="12268" max="12268" width="17.7109375" style="26" customWidth="1"/>
    <col min="12269" max="12269" width="14.140625" style="26" bestFit="1" customWidth="1"/>
    <col min="12270" max="12270" width="10.7109375" style="26" customWidth="1"/>
    <col min="12271" max="12271" width="11.7109375" style="26" bestFit="1" customWidth="1"/>
    <col min="12272" max="12272" width="12" style="26" bestFit="1" customWidth="1"/>
    <col min="12273" max="12273" width="12.7109375" style="26" bestFit="1" customWidth="1"/>
    <col min="12274" max="12275" width="9" style="26"/>
    <col min="12276" max="12276" width="12.140625" style="26" bestFit="1" customWidth="1"/>
    <col min="12277" max="12277" width="10" style="26" customWidth="1"/>
    <col min="12278" max="12278" width="12" style="26" customWidth="1"/>
    <col min="12279" max="12279" width="10.140625" style="26" bestFit="1" customWidth="1"/>
    <col min="12280" max="12280" width="12.7109375" style="26" customWidth="1"/>
    <col min="12281" max="12281" width="10.140625" style="26" bestFit="1" customWidth="1"/>
    <col min="12282" max="12282" width="10.28515625" style="26" customWidth="1"/>
    <col min="12283" max="12516" width="9" style="26"/>
    <col min="12517" max="12519" width="5.7109375" style="26" customWidth="1"/>
    <col min="12520" max="12520" width="75.7109375" style="26" customWidth="1"/>
    <col min="12521" max="12521" width="4.7109375" style="26" customWidth="1"/>
    <col min="12522" max="12523" width="11.7109375" style="26" customWidth="1"/>
    <col min="12524" max="12524" width="17.7109375" style="26" customWidth="1"/>
    <col min="12525" max="12525" width="14.140625" style="26" bestFit="1" customWidth="1"/>
    <col min="12526" max="12526" width="10.7109375" style="26" customWidth="1"/>
    <col min="12527" max="12527" width="11.7109375" style="26" bestFit="1" customWidth="1"/>
    <col min="12528" max="12528" width="12" style="26" bestFit="1" customWidth="1"/>
    <col min="12529" max="12529" width="12.7109375" style="26" bestFit="1" customWidth="1"/>
    <col min="12530" max="12531" width="9" style="26"/>
    <col min="12532" max="12532" width="12.140625" style="26" bestFit="1" customWidth="1"/>
    <col min="12533" max="12533" width="10" style="26" customWidth="1"/>
    <col min="12534" max="12534" width="12" style="26" customWidth="1"/>
    <col min="12535" max="12535" width="10.140625" style="26" bestFit="1" customWidth="1"/>
    <col min="12536" max="12536" width="12.7109375" style="26" customWidth="1"/>
    <col min="12537" max="12537" width="10.140625" style="26" bestFit="1" customWidth="1"/>
    <col min="12538" max="12538" width="10.28515625" style="26" customWidth="1"/>
    <col min="12539" max="12772" width="9" style="26"/>
    <col min="12773" max="12775" width="5.7109375" style="26" customWidth="1"/>
    <col min="12776" max="12776" width="75.7109375" style="26" customWidth="1"/>
    <col min="12777" max="12777" width="4.7109375" style="26" customWidth="1"/>
    <col min="12778" max="12779" width="11.7109375" style="26" customWidth="1"/>
    <col min="12780" max="12780" width="17.7109375" style="26" customWidth="1"/>
    <col min="12781" max="12781" width="14.140625" style="26" bestFit="1" customWidth="1"/>
    <col min="12782" max="12782" width="10.7109375" style="26" customWidth="1"/>
    <col min="12783" max="12783" width="11.7109375" style="26" bestFit="1" customWidth="1"/>
    <col min="12784" max="12784" width="12" style="26" bestFit="1" customWidth="1"/>
    <col min="12785" max="12785" width="12.7109375" style="26" bestFit="1" customWidth="1"/>
    <col min="12786" max="12787" width="9" style="26"/>
    <col min="12788" max="12788" width="12.140625" style="26" bestFit="1" customWidth="1"/>
    <col min="12789" max="12789" width="10" style="26" customWidth="1"/>
    <col min="12790" max="12790" width="12" style="26" customWidth="1"/>
    <col min="12791" max="12791" width="10.140625" style="26" bestFit="1" customWidth="1"/>
    <col min="12792" max="12792" width="12.7109375" style="26" customWidth="1"/>
    <col min="12793" max="12793" width="10.140625" style="26" bestFit="1" customWidth="1"/>
    <col min="12794" max="12794" width="10.28515625" style="26" customWidth="1"/>
    <col min="12795" max="13028" width="9" style="26"/>
    <col min="13029" max="13031" width="5.7109375" style="26" customWidth="1"/>
    <col min="13032" max="13032" width="75.7109375" style="26" customWidth="1"/>
    <col min="13033" max="13033" width="4.7109375" style="26" customWidth="1"/>
    <col min="13034" max="13035" width="11.7109375" style="26" customWidth="1"/>
    <col min="13036" max="13036" width="17.7109375" style="26" customWidth="1"/>
    <col min="13037" max="13037" width="14.140625" style="26" bestFit="1" customWidth="1"/>
    <col min="13038" max="13038" width="10.7109375" style="26" customWidth="1"/>
    <col min="13039" max="13039" width="11.7109375" style="26" bestFit="1" customWidth="1"/>
    <col min="13040" max="13040" width="12" style="26" bestFit="1" customWidth="1"/>
    <col min="13041" max="13041" width="12.7109375" style="26" bestFit="1" customWidth="1"/>
    <col min="13042" max="13043" width="9" style="26"/>
    <col min="13044" max="13044" width="12.140625" style="26" bestFit="1" customWidth="1"/>
    <col min="13045" max="13045" width="10" style="26" customWidth="1"/>
    <col min="13046" max="13046" width="12" style="26" customWidth="1"/>
    <col min="13047" max="13047" width="10.140625" style="26" bestFit="1" customWidth="1"/>
    <col min="13048" max="13048" width="12.7109375" style="26" customWidth="1"/>
    <col min="13049" max="13049" width="10.140625" style="26" bestFit="1" customWidth="1"/>
    <col min="13050" max="13050" width="10.28515625" style="26" customWidth="1"/>
    <col min="13051" max="13284" width="9" style="26"/>
    <col min="13285" max="13287" width="5.7109375" style="26" customWidth="1"/>
    <col min="13288" max="13288" width="75.7109375" style="26" customWidth="1"/>
    <col min="13289" max="13289" width="4.7109375" style="26" customWidth="1"/>
    <col min="13290" max="13291" width="11.7109375" style="26" customWidth="1"/>
    <col min="13292" max="13292" width="17.7109375" style="26" customWidth="1"/>
    <col min="13293" max="13293" width="14.140625" style="26" bestFit="1" customWidth="1"/>
    <col min="13294" max="13294" width="10.7109375" style="26" customWidth="1"/>
    <col min="13295" max="13295" width="11.7109375" style="26" bestFit="1" customWidth="1"/>
    <col min="13296" max="13296" width="12" style="26" bestFit="1" customWidth="1"/>
    <col min="13297" max="13297" width="12.7109375" style="26" bestFit="1" customWidth="1"/>
    <col min="13298" max="13299" width="9" style="26"/>
    <col min="13300" max="13300" width="12.140625" style="26" bestFit="1" customWidth="1"/>
    <col min="13301" max="13301" width="10" style="26" customWidth="1"/>
    <col min="13302" max="13302" width="12" style="26" customWidth="1"/>
    <col min="13303" max="13303" width="10.140625" style="26" bestFit="1" customWidth="1"/>
    <col min="13304" max="13304" width="12.7109375" style="26" customWidth="1"/>
    <col min="13305" max="13305" width="10.140625" style="26" bestFit="1" customWidth="1"/>
    <col min="13306" max="13306" width="10.28515625" style="26" customWidth="1"/>
    <col min="13307" max="13540" width="9" style="26"/>
    <col min="13541" max="13543" width="5.7109375" style="26" customWidth="1"/>
    <col min="13544" max="13544" width="75.7109375" style="26" customWidth="1"/>
    <col min="13545" max="13545" width="4.7109375" style="26" customWidth="1"/>
    <col min="13546" max="13547" width="11.7109375" style="26" customWidth="1"/>
    <col min="13548" max="13548" width="17.7109375" style="26" customWidth="1"/>
    <col min="13549" max="13549" width="14.140625" style="26" bestFit="1" customWidth="1"/>
    <col min="13550" max="13550" width="10.7109375" style="26" customWidth="1"/>
    <col min="13551" max="13551" width="11.7109375" style="26" bestFit="1" customWidth="1"/>
    <col min="13552" max="13552" width="12" style="26" bestFit="1" customWidth="1"/>
    <col min="13553" max="13553" width="12.7109375" style="26" bestFit="1" customWidth="1"/>
    <col min="13554" max="13555" width="9" style="26"/>
    <col min="13556" max="13556" width="12.140625" style="26" bestFit="1" customWidth="1"/>
    <col min="13557" max="13557" width="10" style="26" customWidth="1"/>
    <col min="13558" max="13558" width="12" style="26" customWidth="1"/>
    <col min="13559" max="13559" width="10.140625" style="26" bestFit="1" customWidth="1"/>
    <col min="13560" max="13560" width="12.7109375" style="26" customWidth="1"/>
    <col min="13561" max="13561" width="10.140625" style="26" bestFit="1" customWidth="1"/>
    <col min="13562" max="13562" width="10.28515625" style="26" customWidth="1"/>
    <col min="13563" max="13796" width="9" style="26"/>
    <col min="13797" max="13799" width="5.7109375" style="26" customWidth="1"/>
    <col min="13800" max="13800" width="75.7109375" style="26" customWidth="1"/>
    <col min="13801" max="13801" width="4.7109375" style="26" customWidth="1"/>
    <col min="13802" max="13803" width="11.7109375" style="26" customWidth="1"/>
    <col min="13804" max="13804" width="17.7109375" style="26" customWidth="1"/>
    <col min="13805" max="13805" width="14.140625" style="26" bestFit="1" customWidth="1"/>
    <col min="13806" max="13806" width="10.7109375" style="26" customWidth="1"/>
    <col min="13807" max="13807" width="11.7109375" style="26" bestFit="1" customWidth="1"/>
    <col min="13808" max="13808" width="12" style="26" bestFit="1" customWidth="1"/>
    <col min="13809" max="13809" width="12.7109375" style="26" bestFit="1" customWidth="1"/>
    <col min="13810" max="13811" width="9" style="26"/>
    <col min="13812" max="13812" width="12.140625" style="26" bestFit="1" customWidth="1"/>
    <col min="13813" max="13813" width="10" style="26" customWidth="1"/>
    <col min="13814" max="13814" width="12" style="26" customWidth="1"/>
    <col min="13815" max="13815" width="10.140625" style="26" bestFit="1" customWidth="1"/>
    <col min="13816" max="13816" width="12.7109375" style="26" customWidth="1"/>
    <col min="13817" max="13817" width="10.140625" style="26" bestFit="1" customWidth="1"/>
    <col min="13818" max="13818" width="10.28515625" style="26" customWidth="1"/>
    <col min="13819" max="14052" width="9" style="26"/>
    <col min="14053" max="14055" width="5.7109375" style="26" customWidth="1"/>
    <col min="14056" max="14056" width="75.7109375" style="26" customWidth="1"/>
    <col min="14057" max="14057" width="4.7109375" style="26" customWidth="1"/>
    <col min="14058" max="14059" width="11.7109375" style="26" customWidth="1"/>
    <col min="14060" max="14060" width="17.7109375" style="26" customWidth="1"/>
    <col min="14061" max="14061" width="14.140625" style="26" bestFit="1" customWidth="1"/>
    <col min="14062" max="14062" width="10.7109375" style="26" customWidth="1"/>
    <col min="14063" max="14063" width="11.7109375" style="26" bestFit="1" customWidth="1"/>
    <col min="14064" max="14064" width="12" style="26" bestFit="1" customWidth="1"/>
    <col min="14065" max="14065" width="12.7109375" style="26" bestFit="1" customWidth="1"/>
    <col min="14066" max="14067" width="9" style="26"/>
    <col min="14068" max="14068" width="12.140625" style="26" bestFit="1" customWidth="1"/>
    <col min="14069" max="14069" width="10" style="26" customWidth="1"/>
    <col min="14070" max="14070" width="12" style="26" customWidth="1"/>
    <col min="14071" max="14071" width="10.140625" style="26" bestFit="1" customWidth="1"/>
    <col min="14072" max="14072" width="12.7109375" style="26" customWidth="1"/>
    <col min="14073" max="14073" width="10.140625" style="26" bestFit="1" customWidth="1"/>
    <col min="14074" max="14074" width="10.28515625" style="26" customWidth="1"/>
    <col min="14075" max="14308" width="9" style="26"/>
    <col min="14309" max="14311" width="5.7109375" style="26" customWidth="1"/>
    <col min="14312" max="14312" width="75.7109375" style="26" customWidth="1"/>
    <col min="14313" max="14313" width="4.7109375" style="26" customWidth="1"/>
    <col min="14314" max="14315" width="11.7109375" style="26" customWidth="1"/>
    <col min="14316" max="14316" width="17.7109375" style="26" customWidth="1"/>
    <col min="14317" max="14317" width="14.140625" style="26" bestFit="1" customWidth="1"/>
    <col min="14318" max="14318" width="10.7109375" style="26" customWidth="1"/>
    <col min="14319" max="14319" width="11.7109375" style="26" bestFit="1" customWidth="1"/>
    <col min="14320" max="14320" width="12" style="26" bestFit="1" customWidth="1"/>
    <col min="14321" max="14321" width="12.7109375" style="26" bestFit="1" customWidth="1"/>
    <col min="14322" max="14323" width="9" style="26"/>
    <col min="14324" max="14324" width="12.140625" style="26" bestFit="1" customWidth="1"/>
    <col min="14325" max="14325" width="10" style="26" customWidth="1"/>
    <col min="14326" max="14326" width="12" style="26" customWidth="1"/>
    <col min="14327" max="14327" width="10.140625" style="26" bestFit="1" customWidth="1"/>
    <col min="14328" max="14328" width="12.7109375" style="26" customWidth="1"/>
    <col min="14329" max="14329" width="10.140625" style="26" bestFit="1" customWidth="1"/>
    <col min="14330" max="14330" width="10.28515625" style="26" customWidth="1"/>
    <col min="14331" max="14564" width="9" style="26"/>
    <col min="14565" max="14567" width="5.7109375" style="26" customWidth="1"/>
    <col min="14568" max="14568" width="75.7109375" style="26" customWidth="1"/>
    <col min="14569" max="14569" width="4.7109375" style="26" customWidth="1"/>
    <col min="14570" max="14571" width="11.7109375" style="26" customWidth="1"/>
    <col min="14572" max="14572" width="17.7109375" style="26" customWidth="1"/>
    <col min="14573" max="14573" width="14.140625" style="26" bestFit="1" customWidth="1"/>
    <col min="14574" max="14574" width="10.7109375" style="26" customWidth="1"/>
    <col min="14575" max="14575" width="11.7109375" style="26" bestFit="1" customWidth="1"/>
    <col min="14576" max="14576" width="12" style="26" bestFit="1" customWidth="1"/>
    <col min="14577" max="14577" width="12.7109375" style="26" bestFit="1" customWidth="1"/>
    <col min="14578" max="14579" width="9" style="26"/>
    <col min="14580" max="14580" width="12.140625" style="26" bestFit="1" customWidth="1"/>
    <col min="14581" max="14581" width="10" style="26" customWidth="1"/>
    <col min="14582" max="14582" width="12" style="26" customWidth="1"/>
    <col min="14583" max="14583" width="10.140625" style="26" bestFit="1" customWidth="1"/>
    <col min="14584" max="14584" width="12.7109375" style="26" customWidth="1"/>
    <col min="14585" max="14585" width="10.140625" style="26" bestFit="1" customWidth="1"/>
    <col min="14586" max="14586" width="10.28515625" style="26" customWidth="1"/>
    <col min="14587" max="14820" width="9" style="26"/>
    <col min="14821" max="14823" width="5.7109375" style="26" customWidth="1"/>
    <col min="14824" max="14824" width="75.7109375" style="26" customWidth="1"/>
    <col min="14825" max="14825" width="4.7109375" style="26" customWidth="1"/>
    <col min="14826" max="14827" width="11.7109375" style="26" customWidth="1"/>
    <col min="14828" max="14828" width="17.7109375" style="26" customWidth="1"/>
    <col min="14829" max="14829" width="14.140625" style="26" bestFit="1" customWidth="1"/>
    <col min="14830" max="14830" width="10.7109375" style="26" customWidth="1"/>
    <col min="14831" max="14831" width="11.7109375" style="26" bestFit="1" customWidth="1"/>
    <col min="14832" max="14832" width="12" style="26" bestFit="1" customWidth="1"/>
    <col min="14833" max="14833" width="12.7109375" style="26" bestFit="1" customWidth="1"/>
    <col min="14834" max="14835" width="9" style="26"/>
    <col min="14836" max="14836" width="12.140625" style="26" bestFit="1" customWidth="1"/>
    <col min="14837" max="14837" width="10" style="26" customWidth="1"/>
    <col min="14838" max="14838" width="12" style="26" customWidth="1"/>
    <col min="14839" max="14839" width="10.140625" style="26" bestFit="1" customWidth="1"/>
    <col min="14840" max="14840" width="12.7109375" style="26" customWidth="1"/>
    <col min="14841" max="14841" width="10.140625" style="26" bestFit="1" customWidth="1"/>
    <col min="14842" max="14842" width="10.28515625" style="26" customWidth="1"/>
    <col min="14843" max="15076" width="9" style="26"/>
    <col min="15077" max="15079" width="5.7109375" style="26" customWidth="1"/>
    <col min="15080" max="15080" width="75.7109375" style="26" customWidth="1"/>
    <col min="15081" max="15081" width="4.7109375" style="26" customWidth="1"/>
    <col min="15082" max="15083" width="11.7109375" style="26" customWidth="1"/>
    <col min="15084" max="15084" width="17.7109375" style="26" customWidth="1"/>
    <col min="15085" max="15085" width="14.140625" style="26" bestFit="1" customWidth="1"/>
    <col min="15086" max="15086" width="10.7109375" style="26" customWidth="1"/>
    <col min="15087" max="15087" width="11.7109375" style="26" bestFit="1" customWidth="1"/>
    <col min="15088" max="15088" width="12" style="26" bestFit="1" customWidth="1"/>
    <col min="15089" max="15089" width="12.7109375" style="26" bestFit="1" customWidth="1"/>
    <col min="15090" max="15091" width="9" style="26"/>
    <col min="15092" max="15092" width="12.140625" style="26" bestFit="1" customWidth="1"/>
    <col min="15093" max="15093" width="10" style="26" customWidth="1"/>
    <col min="15094" max="15094" width="12" style="26" customWidth="1"/>
    <col min="15095" max="15095" width="10.140625" style="26" bestFit="1" customWidth="1"/>
    <col min="15096" max="15096" width="12.7109375" style="26" customWidth="1"/>
    <col min="15097" max="15097" width="10.140625" style="26" bestFit="1" customWidth="1"/>
    <col min="15098" max="15098" width="10.28515625" style="26" customWidth="1"/>
    <col min="15099" max="15332" width="9" style="26"/>
    <col min="15333" max="15335" width="5.7109375" style="26" customWidth="1"/>
    <col min="15336" max="15336" width="75.7109375" style="26" customWidth="1"/>
    <col min="15337" max="15337" width="4.7109375" style="26" customWidth="1"/>
    <col min="15338" max="15339" width="11.7109375" style="26" customWidth="1"/>
    <col min="15340" max="15340" width="17.7109375" style="26" customWidth="1"/>
    <col min="15341" max="15341" width="14.140625" style="26" bestFit="1" customWidth="1"/>
    <col min="15342" max="15342" width="10.7109375" style="26" customWidth="1"/>
    <col min="15343" max="15343" width="11.7109375" style="26" bestFit="1" customWidth="1"/>
    <col min="15344" max="15344" width="12" style="26" bestFit="1" customWidth="1"/>
    <col min="15345" max="15345" width="12.7109375" style="26" bestFit="1" customWidth="1"/>
    <col min="15346" max="15347" width="9" style="26"/>
    <col min="15348" max="15348" width="12.140625" style="26" bestFit="1" customWidth="1"/>
    <col min="15349" max="15349" width="10" style="26" customWidth="1"/>
    <col min="15350" max="15350" width="12" style="26" customWidth="1"/>
    <col min="15351" max="15351" width="10.140625" style="26" bestFit="1" customWidth="1"/>
    <col min="15352" max="15352" width="12.7109375" style="26" customWidth="1"/>
    <col min="15353" max="15353" width="10.140625" style="26" bestFit="1" customWidth="1"/>
    <col min="15354" max="15354" width="10.28515625" style="26" customWidth="1"/>
    <col min="15355" max="15588" width="9" style="26"/>
    <col min="15589" max="15591" width="5.7109375" style="26" customWidth="1"/>
    <col min="15592" max="15592" width="75.7109375" style="26" customWidth="1"/>
    <col min="15593" max="15593" width="4.7109375" style="26" customWidth="1"/>
    <col min="15594" max="15595" width="11.7109375" style="26" customWidth="1"/>
    <col min="15596" max="15596" width="17.7109375" style="26" customWidth="1"/>
    <col min="15597" max="15597" width="14.140625" style="26" bestFit="1" customWidth="1"/>
    <col min="15598" max="15598" width="10.7109375" style="26" customWidth="1"/>
    <col min="15599" max="15599" width="11.7109375" style="26" bestFit="1" customWidth="1"/>
    <col min="15600" max="15600" width="12" style="26" bestFit="1" customWidth="1"/>
    <col min="15601" max="15601" width="12.7109375" style="26" bestFit="1" customWidth="1"/>
    <col min="15602" max="15603" width="9" style="26"/>
    <col min="15604" max="15604" width="12.140625" style="26" bestFit="1" customWidth="1"/>
    <col min="15605" max="15605" width="10" style="26" customWidth="1"/>
    <col min="15606" max="15606" width="12" style="26" customWidth="1"/>
    <col min="15607" max="15607" width="10.140625" style="26" bestFit="1" customWidth="1"/>
    <col min="15608" max="15608" width="12.7109375" style="26" customWidth="1"/>
    <col min="15609" max="15609" width="10.140625" style="26" bestFit="1" customWidth="1"/>
    <col min="15610" max="15610" width="10.28515625" style="26" customWidth="1"/>
    <col min="15611" max="15844" width="9" style="26"/>
    <col min="15845" max="15847" width="5.7109375" style="26" customWidth="1"/>
    <col min="15848" max="15848" width="75.7109375" style="26" customWidth="1"/>
    <col min="15849" max="15849" width="4.7109375" style="26" customWidth="1"/>
    <col min="15850" max="15851" width="11.7109375" style="26" customWidth="1"/>
    <col min="15852" max="15852" width="17.7109375" style="26" customWidth="1"/>
    <col min="15853" max="15853" width="14.140625" style="26" bestFit="1" customWidth="1"/>
    <col min="15854" max="15854" width="10.7109375" style="26" customWidth="1"/>
    <col min="15855" max="15855" width="11.7109375" style="26" bestFit="1" customWidth="1"/>
    <col min="15856" max="15856" width="12" style="26" bestFit="1" customWidth="1"/>
    <col min="15857" max="15857" width="12.7109375" style="26" bestFit="1" customWidth="1"/>
    <col min="15858" max="15859" width="9" style="26"/>
    <col min="15860" max="15860" width="12.140625" style="26" bestFit="1" customWidth="1"/>
    <col min="15861" max="15861" width="10" style="26" customWidth="1"/>
    <col min="15862" max="15862" width="12" style="26" customWidth="1"/>
    <col min="15863" max="15863" width="10.140625" style="26" bestFit="1" customWidth="1"/>
    <col min="15864" max="15864" width="12.7109375" style="26" customWidth="1"/>
    <col min="15865" max="15865" width="10.140625" style="26" bestFit="1" customWidth="1"/>
    <col min="15866" max="15866" width="10.28515625" style="26" customWidth="1"/>
    <col min="15867" max="16100" width="9" style="26"/>
    <col min="16101" max="16103" width="5.7109375" style="26" customWidth="1"/>
    <col min="16104" max="16104" width="75.7109375" style="26" customWidth="1"/>
    <col min="16105" max="16105" width="4.7109375" style="26" customWidth="1"/>
    <col min="16106" max="16107" width="11.7109375" style="26" customWidth="1"/>
    <col min="16108" max="16108" width="17.7109375" style="26" customWidth="1"/>
    <col min="16109" max="16109" width="14.140625" style="26" bestFit="1" customWidth="1"/>
    <col min="16110" max="16110" width="10.7109375" style="26" customWidth="1"/>
    <col min="16111" max="16111" width="11.7109375" style="26" bestFit="1" customWidth="1"/>
    <col min="16112" max="16112" width="12" style="26" bestFit="1" customWidth="1"/>
    <col min="16113" max="16113" width="12.7109375" style="26" bestFit="1" customWidth="1"/>
    <col min="16114" max="16115" width="9" style="26"/>
    <col min="16116" max="16116" width="12.140625" style="26" bestFit="1" customWidth="1"/>
    <col min="16117" max="16117" width="10" style="26" customWidth="1"/>
    <col min="16118" max="16118" width="12" style="26" customWidth="1"/>
    <col min="16119" max="16119" width="10.140625" style="26" bestFit="1" customWidth="1"/>
    <col min="16120" max="16120" width="12.7109375" style="26" customWidth="1"/>
    <col min="16121" max="16121" width="10.140625" style="26" bestFit="1" customWidth="1"/>
    <col min="16122" max="16122" width="10.28515625" style="26" customWidth="1"/>
    <col min="16123" max="16384" width="9" style="26"/>
  </cols>
  <sheetData>
    <row r="1" spans="1:8" ht="26.25" customHeight="1" thickBot="1" x14ac:dyDescent="0.3">
      <c r="A1" s="86" t="s">
        <v>15</v>
      </c>
      <c r="B1" s="87"/>
      <c r="C1" s="88"/>
      <c r="D1" s="86"/>
      <c r="E1" s="89"/>
      <c r="F1" s="90"/>
      <c r="G1" s="89"/>
      <c r="H1" s="91"/>
    </row>
    <row r="2" spans="1:8" s="27" customFormat="1" ht="24.75" customHeight="1" x14ac:dyDescent="0.25">
      <c r="A2" s="272" t="str">
        <f>Rekapitulace!B2</f>
        <v>NÁZEV STAVBY: FN Olomouc-Budova "E" - výtah č. 18 - doplnění Elektronické kontroly vstupu</v>
      </c>
      <c r="B2" s="272"/>
      <c r="C2" s="272"/>
      <c r="D2" s="272"/>
      <c r="E2" s="272"/>
      <c r="F2" s="92"/>
      <c r="G2" s="93"/>
      <c r="H2" s="93"/>
    </row>
    <row r="3" spans="1:8" s="27" customFormat="1" ht="24.75" customHeight="1" x14ac:dyDescent="0.25">
      <c r="A3" s="94" t="str">
        <f>Rekapitulace!B3</f>
        <v>OBJEKT: Elektronické komunikace</v>
      </c>
      <c r="B3" s="95"/>
      <c r="C3" s="96"/>
      <c r="D3" s="93"/>
      <c r="E3" s="97"/>
      <c r="F3" s="92"/>
      <c r="G3" s="93"/>
      <c r="H3" s="93"/>
    </row>
    <row r="4" spans="1:8" ht="24.75" customHeight="1" thickBot="1" x14ac:dyDescent="0.3">
      <c r="A4" s="98" t="str">
        <f>Rekapitulace!E18</f>
        <v>Datum: 14. července 2021</v>
      </c>
      <c r="B4" s="99"/>
      <c r="C4" s="100"/>
      <c r="D4" s="101"/>
      <c r="E4" s="99"/>
      <c r="F4" s="102"/>
      <c r="G4" s="103"/>
      <c r="H4" s="104"/>
    </row>
    <row r="5" spans="1:8" ht="30" customHeight="1" thickBot="1" x14ac:dyDescent="0.3">
      <c r="A5" s="105" t="s">
        <v>16</v>
      </c>
      <c r="B5" s="106" t="s">
        <v>17</v>
      </c>
      <c r="C5" s="107" t="s">
        <v>18</v>
      </c>
      <c r="D5" s="108" t="s">
        <v>19</v>
      </c>
      <c r="E5" s="109" t="s">
        <v>20</v>
      </c>
      <c r="F5" s="110" t="s">
        <v>21</v>
      </c>
      <c r="G5" s="111" t="s">
        <v>59</v>
      </c>
      <c r="H5" s="112" t="s">
        <v>60</v>
      </c>
    </row>
    <row r="6" spans="1:8" s="27" customFormat="1" ht="15.75" thickBot="1" x14ac:dyDescent="0.3">
      <c r="A6" s="113">
        <v>1</v>
      </c>
      <c r="B6" s="113">
        <v>2</v>
      </c>
      <c r="C6" s="114" t="s">
        <v>22</v>
      </c>
      <c r="D6" s="154">
        <v>4</v>
      </c>
      <c r="E6" s="113">
        <v>5</v>
      </c>
      <c r="F6" s="155">
        <v>6</v>
      </c>
      <c r="G6" s="113">
        <v>7</v>
      </c>
      <c r="H6" s="113">
        <v>8</v>
      </c>
    </row>
    <row r="7" spans="1:8" ht="15" customHeight="1" x14ac:dyDescent="0.25">
      <c r="A7" s="115"/>
      <c r="B7" s="116"/>
      <c r="C7" s="117"/>
      <c r="D7" s="115"/>
      <c r="E7" s="118"/>
      <c r="F7" s="119"/>
      <c r="G7" s="115"/>
      <c r="H7" s="120"/>
    </row>
    <row r="8" spans="1:8" ht="15" customHeight="1" x14ac:dyDescent="0.25">
      <c r="A8" s="206" t="s">
        <v>115</v>
      </c>
      <c r="B8" s="121"/>
      <c r="C8" s="122"/>
      <c r="D8" s="123"/>
      <c r="E8" s="121"/>
      <c r="F8" s="124"/>
      <c r="G8" s="207"/>
      <c r="H8" s="208">
        <f>H9</f>
        <v>0</v>
      </c>
    </row>
    <row r="9" spans="1:8" ht="15" customHeight="1" x14ac:dyDescent="0.25">
      <c r="A9" s="125"/>
      <c r="B9" s="126" t="s">
        <v>51</v>
      </c>
      <c r="C9" s="126" t="s">
        <v>52</v>
      </c>
      <c r="D9" s="127" t="s">
        <v>23</v>
      </c>
      <c r="E9" s="126"/>
      <c r="F9" s="128"/>
      <c r="G9" s="212"/>
      <c r="H9" s="212">
        <f>SUM(H10:H58)</f>
        <v>0</v>
      </c>
    </row>
    <row r="10" spans="1:8" ht="15" customHeight="1" x14ac:dyDescent="0.25">
      <c r="A10" s="129">
        <f>MAX(A7)+1</f>
        <v>1</v>
      </c>
      <c r="B10" s="63" t="s">
        <v>24</v>
      </c>
      <c r="C10" s="130"/>
      <c r="D10" s="211" t="s">
        <v>28</v>
      </c>
      <c r="E10" s="63" t="s">
        <v>25</v>
      </c>
      <c r="F10" s="131">
        <v>1</v>
      </c>
      <c r="G10" s="213"/>
      <c r="H10" s="214">
        <f>F10*G10</f>
        <v>0</v>
      </c>
    </row>
    <row r="11" spans="1:8" ht="15" customHeight="1" x14ac:dyDescent="0.25">
      <c r="A11" s="132">
        <f>MAX(A10)+1</f>
        <v>2</v>
      </c>
      <c r="B11" s="68" t="s">
        <v>26</v>
      </c>
      <c r="C11" s="133"/>
      <c r="D11" s="70" t="s">
        <v>29</v>
      </c>
      <c r="E11" s="68" t="s">
        <v>25</v>
      </c>
      <c r="F11" s="81">
        <v>1</v>
      </c>
      <c r="G11" s="215"/>
      <c r="H11" s="216">
        <f>G11*F11</f>
        <v>0</v>
      </c>
    </row>
    <row r="12" spans="1:8" ht="15" customHeight="1" x14ac:dyDescent="0.25">
      <c r="A12" s="134"/>
      <c r="B12" s="74" t="s">
        <v>27</v>
      </c>
      <c r="C12" s="135"/>
      <c r="D12" s="76" t="s">
        <v>88</v>
      </c>
      <c r="E12" s="136"/>
      <c r="F12" s="137"/>
      <c r="G12" s="217"/>
      <c r="H12" s="218"/>
    </row>
    <row r="13" spans="1:8" ht="15" customHeight="1" x14ac:dyDescent="0.25">
      <c r="A13" s="138"/>
      <c r="B13" s="74" t="s">
        <v>27</v>
      </c>
      <c r="C13" s="139"/>
      <c r="D13" s="76">
        <v>1</v>
      </c>
      <c r="E13" s="140"/>
      <c r="F13" s="141"/>
      <c r="G13" s="219"/>
      <c r="H13" s="220"/>
    </row>
    <row r="14" spans="1:8" ht="15" customHeight="1" x14ac:dyDescent="0.25">
      <c r="A14" s="129">
        <f>MAX(A11)+1</f>
        <v>3</v>
      </c>
      <c r="B14" s="63" t="s">
        <v>24</v>
      </c>
      <c r="C14" s="130"/>
      <c r="D14" s="211" t="s">
        <v>30</v>
      </c>
      <c r="E14" s="63" t="s">
        <v>25</v>
      </c>
      <c r="F14" s="131">
        <v>1</v>
      </c>
      <c r="G14" s="213"/>
      <c r="H14" s="214">
        <f>F14*G14</f>
        <v>0</v>
      </c>
    </row>
    <row r="15" spans="1:8" ht="15" customHeight="1" x14ac:dyDescent="0.25">
      <c r="A15" s="132">
        <f>MAX(A14)+1</f>
        <v>4</v>
      </c>
      <c r="B15" s="68" t="s">
        <v>26</v>
      </c>
      <c r="C15" s="142"/>
      <c r="D15" s="70" t="s">
        <v>31</v>
      </c>
      <c r="E15" s="68" t="s">
        <v>25</v>
      </c>
      <c r="F15" s="81">
        <v>1</v>
      </c>
      <c r="G15" s="215"/>
      <c r="H15" s="216">
        <f>F15*G15</f>
        <v>0</v>
      </c>
    </row>
    <row r="16" spans="1:8" ht="15" customHeight="1" x14ac:dyDescent="0.25">
      <c r="A16" s="134"/>
      <c r="B16" s="74" t="s">
        <v>27</v>
      </c>
      <c r="C16" s="135"/>
      <c r="D16" s="76" t="s">
        <v>88</v>
      </c>
      <c r="E16" s="136"/>
      <c r="F16" s="137"/>
      <c r="G16" s="217"/>
      <c r="H16" s="218"/>
    </row>
    <row r="17" spans="1:8" ht="15" customHeight="1" x14ac:dyDescent="0.25">
      <c r="A17" s="138"/>
      <c r="B17" s="74" t="s">
        <v>27</v>
      </c>
      <c r="C17" s="139"/>
      <c r="D17" s="76">
        <v>1</v>
      </c>
      <c r="E17" s="140"/>
      <c r="F17" s="141"/>
      <c r="G17" s="219"/>
      <c r="H17" s="220"/>
    </row>
    <row r="18" spans="1:8" ht="15" customHeight="1" x14ac:dyDescent="0.25">
      <c r="A18" s="129">
        <f>MAX(A15)+1</f>
        <v>5</v>
      </c>
      <c r="B18" s="63" t="s">
        <v>24</v>
      </c>
      <c r="C18" s="130"/>
      <c r="D18" s="211" t="s">
        <v>32</v>
      </c>
      <c r="E18" s="63" t="s">
        <v>25</v>
      </c>
      <c r="F18" s="80">
        <v>2</v>
      </c>
      <c r="G18" s="213"/>
      <c r="H18" s="214">
        <f>F18*G18</f>
        <v>0</v>
      </c>
    </row>
    <row r="19" spans="1:8" ht="15" customHeight="1" x14ac:dyDescent="0.25">
      <c r="A19" s="132">
        <f>MAX(A18)+1</f>
        <v>6</v>
      </c>
      <c r="B19" s="68" t="s">
        <v>26</v>
      </c>
      <c r="C19" s="142"/>
      <c r="D19" s="70" t="s">
        <v>33</v>
      </c>
      <c r="E19" s="68" t="s">
        <v>25</v>
      </c>
      <c r="F19" s="81">
        <v>2</v>
      </c>
      <c r="G19" s="215"/>
      <c r="H19" s="216">
        <f>F19*G19</f>
        <v>0</v>
      </c>
    </row>
    <row r="20" spans="1:8" ht="15" customHeight="1" x14ac:dyDescent="0.25">
      <c r="A20" s="134"/>
      <c r="B20" s="74" t="s">
        <v>27</v>
      </c>
      <c r="C20" s="135"/>
      <c r="D20" s="76" t="s">
        <v>88</v>
      </c>
      <c r="E20" s="136"/>
      <c r="F20" s="137"/>
      <c r="G20" s="217"/>
      <c r="H20" s="218"/>
    </row>
    <row r="21" spans="1:8" ht="15" customHeight="1" x14ac:dyDescent="0.25">
      <c r="A21" s="138"/>
      <c r="B21" s="74" t="s">
        <v>27</v>
      </c>
      <c r="C21" s="139"/>
      <c r="D21" s="76">
        <v>2</v>
      </c>
      <c r="E21" s="140"/>
      <c r="F21" s="141"/>
      <c r="G21" s="219"/>
      <c r="H21" s="220"/>
    </row>
    <row r="22" spans="1:8" ht="15" customHeight="1" x14ac:dyDescent="0.25">
      <c r="A22" s="129">
        <f>MAX(A19)+1</f>
        <v>7</v>
      </c>
      <c r="B22" s="63" t="s">
        <v>24</v>
      </c>
      <c r="C22" s="130"/>
      <c r="D22" s="211" t="s">
        <v>77</v>
      </c>
      <c r="E22" s="63" t="s">
        <v>25</v>
      </c>
      <c r="F22" s="80">
        <v>4</v>
      </c>
      <c r="G22" s="213"/>
      <c r="H22" s="214">
        <f>F22*G22</f>
        <v>0</v>
      </c>
    </row>
    <row r="23" spans="1:8" ht="15" customHeight="1" x14ac:dyDescent="0.25">
      <c r="A23" s="132">
        <f>MAX(A22)+1</f>
        <v>8</v>
      </c>
      <c r="B23" s="68" t="s">
        <v>26</v>
      </c>
      <c r="C23" s="142"/>
      <c r="D23" s="70" t="s">
        <v>78</v>
      </c>
      <c r="E23" s="68" t="s">
        <v>25</v>
      </c>
      <c r="F23" s="81">
        <v>4</v>
      </c>
      <c r="G23" s="215"/>
      <c r="H23" s="216">
        <f>F23*G23</f>
        <v>0</v>
      </c>
    </row>
    <row r="24" spans="1:8" ht="15" customHeight="1" x14ac:dyDescent="0.25">
      <c r="A24" s="134"/>
      <c r="B24" s="74" t="s">
        <v>27</v>
      </c>
      <c r="C24" s="135"/>
      <c r="D24" s="76" t="s">
        <v>88</v>
      </c>
      <c r="E24" s="136"/>
      <c r="F24" s="137"/>
      <c r="G24" s="217"/>
      <c r="H24" s="218"/>
    </row>
    <row r="25" spans="1:8" ht="15" customHeight="1" x14ac:dyDescent="0.25">
      <c r="A25" s="138"/>
      <c r="B25" s="74" t="s">
        <v>27</v>
      </c>
      <c r="C25" s="139"/>
      <c r="D25" s="76">
        <v>4</v>
      </c>
      <c r="E25" s="140"/>
      <c r="F25" s="141"/>
      <c r="G25" s="219"/>
      <c r="H25" s="220"/>
    </row>
    <row r="26" spans="1:8" ht="15" customHeight="1" x14ac:dyDescent="0.25">
      <c r="A26" s="129">
        <f>MAX(A23)+1</f>
        <v>9</v>
      </c>
      <c r="B26" s="63" t="s">
        <v>24</v>
      </c>
      <c r="C26" s="130"/>
      <c r="D26" s="211" t="s">
        <v>93</v>
      </c>
      <c r="E26" s="63" t="s">
        <v>25</v>
      </c>
      <c r="F26" s="80">
        <v>1</v>
      </c>
      <c r="G26" s="213"/>
      <c r="H26" s="214">
        <f>F26*G26</f>
        <v>0</v>
      </c>
    </row>
    <row r="27" spans="1:8" ht="15" customHeight="1" x14ac:dyDescent="0.25">
      <c r="A27" s="132">
        <f>MAX(A26)+1</f>
        <v>10</v>
      </c>
      <c r="B27" s="68" t="s">
        <v>26</v>
      </c>
      <c r="C27" s="142"/>
      <c r="D27" s="70" t="s">
        <v>94</v>
      </c>
      <c r="E27" s="68" t="s">
        <v>25</v>
      </c>
      <c r="F27" s="81">
        <v>1</v>
      </c>
      <c r="G27" s="215"/>
      <c r="H27" s="216">
        <f>F27*G27</f>
        <v>0</v>
      </c>
    </row>
    <row r="28" spans="1:8" ht="15" customHeight="1" x14ac:dyDescent="0.25">
      <c r="A28" s="134"/>
      <c r="B28" s="74" t="s">
        <v>27</v>
      </c>
      <c r="C28" s="135"/>
      <c r="D28" s="76" t="s">
        <v>88</v>
      </c>
      <c r="E28" s="136"/>
      <c r="F28" s="137"/>
      <c r="G28" s="217"/>
      <c r="H28" s="218"/>
    </row>
    <row r="29" spans="1:8" ht="15" customHeight="1" x14ac:dyDescent="0.25">
      <c r="A29" s="138"/>
      <c r="B29" s="74" t="s">
        <v>27</v>
      </c>
      <c r="C29" s="139"/>
      <c r="D29" s="204">
        <v>1</v>
      </c>
      <c r="E29" s="140"/>
      <c r="F29" s="141"/>
      <c r="G29" s="219"/>
      <c r="H29" s="220"/>
    </row>
    <row r="30" spans="1:8" s="27" customFormat="1" ht="15" customHeight="1" x14ac:dyDescent="0.25">
      <c r="A30" s="62">
        <f>MAX(A27)+1</f>
        <v>11</v>
      </c>
      <c r="B30" s="63" t="s">
        <v>24</v>
      </c>
      <c r="C30" s="64"/>
      <c r="D30" s="211" t="s">
        <v>95</v>
      </c>
      <c r="E30" s="65" t="s">
        <v>25</v>
      </c>
      <c r="F30" s="66">
        <v>1</v>
      </c>
      <c r="G30" s="213"/>
      <c r="H30" s="221">
        <f>F30*G30</f>
        <v>0</v>
      </c>
    </row>
    <row r="31" spans="1:8" s="27" customFormat="1" ht="15" customHeight="1" x14ac:dyDescent="0.25">
      <c r="A31" s="67">
        <f>MAX(A30)+1</f>
        <v>12</v>
      </c>
      <c r="B31" s="68" t="s">
        <v>26</v>
      </c>
      <c r="C31" s="69"/>
      <c r="D31" s="70" t="s">
        <v>96</v>
      </c>
      <c r="E31" s="71" t="s">
        <v>25</v>
      </c>
      <c r="F31" s="72">
        <v>1</v>
      </c>
      <c r="G31" s="215"/>
      <c r="H31" s="222">
        <f>F31*G31</f>
        <v>0</v>
      </c>
    </row>
    <row r="32" spans="1:8" s="27" customFormat="1" ht="15" customHeight="1" x14ac:dyDescent="0.25">
      <c r="A32" s="73"/>
      <c r="B32" s="74" t="s">
        <v>27</v>
      </c>
      <c r="C32" s="75"/>
      <c r="D32" s="76" t="s">
        <v>88</v>
      </c>
      <c r="E32" s="77"/>
      <c r="F32" s="78"/>
      <c r="G32" s="223"/>
      <c r="H32" s="224"/>
    </row>
    <row r="33" spans="1:8" s="27" customFormat="1" ht="15" customHeight="1" x14ac:dyDescent="0.25">
      <c r="A33" s="82"/>
      <c r="B33" s="74" t="s">
        <v>27</v>
      </c>
      <c r="C33" s="83"/>
      <c r="D33" s="204">
        <v>1</v>
      </c>
      <c r="E33" s="84"/>
      <c r="F33" s="85"/>
      <c r="G33" s="225"/>
      <c r="H33" s="226"/>
    </row>
    <row r="34" spans="1:8" ht="15" customHeight="1" x14ac:dyDescent="0.25">
      <c r="A34" s="129">
        <f>MAX(A31)+1</f>
        <v>13</v>
      </c>
      <c r="B34" s="63" t="s">
        <v>24</v>
      </c>
      <c r="C34" s="130"/>
      <c r="D34" s="211" t="s">
        <v>91</v>
      </c>
      <c r="E34" s="63" t="s">
        <v>36</v>
      </c>
      <c r="F34" s="80">
        <v>272</v>
      </c>
      <c r="G34" s="213"/>
      <c r="H34" s="214">
        <f>F34*G34</f>
        <v>0</v>
      </c>
    </row>
    <row r="35" spans="1:8" ht="15" customHeight="1" x14ac:dyDescent="0.25">
      <c r="A35" s="132">
        <f>MAX(A34)+1</f>
        <v>14</v>
      </c>
      <c r="B35" s="68" t="s">
        <v>26</v>
      </c>
      <c r="C35" s="142"/>
      <c r="D35" s="70" t="s">
        <v>92</v>
      </c>
      <c r="E35" s="68" t="s">
        <v>36</v>
      </c>
      <c r="F35" s="81">
        <v>272</v>
      </c>
      <c r="G35" s="215"/>
      <c r="H35" s="216">
        <f>F35*G35</f>
        <v>0</v>
      </c>
    </row>
    <row r="36" spans="1:8" ht="15" customHeight="1" x14ac:dyDescent="0.25">
      <c r="A36" s="134"/>
      <c r="B36" s="74" t="s">
        <v>27</v>
      </c>
      <c r="C36" s="135"/>
      <c r="D36" s="76" t="s">
        <v>88</v>
      </c>
      <c r="E36" s="136"/>
      <c r="F36" s="137"/>
      <c r="G36" s="217"/>
      <c r="H36" s="218"/>
    </row>
    <row r="37" spans="1:8" ht="15" customHeight="1" x14ac:dyDescent="0.25">
      <c r="A37" s="138"/>
      <c r="B37" s="74" t="s">
        <v>27</v>
      </c>
      <c r="C37" s="139"/>
      <c r="D37" s="76">
        <v>272</v>
      </c>
      <c r="E37" s="140"/>
      <c r="F37" s="141"/>
      <c r="G37" s="219"/>
      <c r="H37" s="220"/>
    </row>
    <row r="38" spans="1:8" s="27" customFormat="1" ht="15" customHeight="1" x14ac:dyDescent="0.25">
      <c r="A38" s="62">
        <f>MAX(A35)+1</f>
        <v>15</v>
      </c>
      <c r="B38" s="63" t="s">
        <v>24</v>
      </c>
      <c r="C38" s="64"/>
      <c r="D38" s="211" t="s">
        <v>109</v>
      </c>
      <c r="E38" s="65" t="s">
        <v>36</v>
      </c>
      <c r="F38" s="62">
        <v>22</v>
      </c>
      <c r="G38" s="213"/>
      <c r="H38" s="221">
        <f>F38*G38</f>
        <v>0</v>
      </c>
    </row>
    <row r="39" spans="1:8" s="27" customFormat="1" ht="15" customHeight="1" x14ac:dyDescent="0.25">
      <c r="A39" s="67">
        <f>MAX(A38)+1</f>
        <v>16</v>
      </c>
      <c r="B39" s="68" t="s">
        <v>26</v>
      </c>
      <c r="C39" s="205"/>
      <c r="D39" s="70" t="s">
        <v>110</v>
      </c>
      <c r="E39" s="71" t="s">
        <v>36</v>
      </c>
      <c r="F39" s="67">
        <v>22</v>
      </c>
      <c r="G39" s="215"/>
      <c r="H39" s="222">
        <f>F39*G39</f>
        <v>0</v>
      </c>
    </row>
    <row r="40" spans="1:8" s="27" customFormat="1" ht="15" customHeight="1" x14ac:dyDescent="0.25">
      <c r="A40" s="73"/>
      <c r="B40" s="74" t="s">
        <v>27</v>
      </c>
      <c r="C40" s="75"/>
      <c r="D40" s="76" t="s">
        <v>97</v>
      </c>
      <c r="E40" s="77"/>
      <c r="F40" s="73"/>
      <c r="G40" s="223"/>
      <c r="H40" s="224"/>
    </row>
    <row r="41" spans="1:8" s="27" customFormat="1" ht="15" customHeight="1" x14ac:dyDescent="0.25">
      <c r="A41" s="82"/>
      <c r="B41" s="74" t="s">
        <v>27</v>
      </c>
      <c r="C41" s="83"/>
      <c r="D41" s="76">
        <v>22</v>
      </c>
      <c r="E41" s="84"/>
      <c r="F41" s="82"/>
      <c r="G41" s="225"/>
      <c r="H41" s="226"/>
    </row>
    <row r="42" spans="1:8" s="27" customFormat="1" ht="15" customHeight="1" x14ac:dyDescent="0.25">
      <c r="A42" s="129">
        <f>MAX(A39)+1</f>
        <v>17</v>
      </c>
      <c r="B42" s="63" t="s">
        <v>24</v>
      </c>
      <c r="C42" s="130"/>
      <c r="D42" s="211" t="s">
        <v>102</v>
      </c>
      <c r="E42" s="63" t="s">
        <v>25</v>
      </c>
      <c r="F42" s="80">
        <v>2</v>
      </c>
      <c r="G42" s="213"/>
      <c r="H42" s="214">
        <f>F42*G42</f>
        <v>0</v>
      </c>
    </row>
    <row r="43" spans="1:8" s="27" customFormat="1" ht="15" customHeight="1" x14ac:dyDescent="0.25">
      <c r="A43" s="134"/>
      <c r="B43" s="74" t="s">
        <v>27</v>
      </c>
      <c r="C43" s="135"/>
      <c r="D43" s="76" t="s">
        <v>88</v>
      </c>
      <c r="E43" s="136"/>
      <c r="F43" s="137"/>
      <c r="G43" s="217"/>
      <c r="H43" s="218"/>
    </row>
    <row r="44" spans="1:8" s="41" customFormat="1" ht="15" customHeight="1" x14ac:dyDescent="0.25">
      <c r="A44" s="134"/>
      <c r="B44" s="74" t="s">
        <v>27</v>
      </c>
      <c r="C44" s="135"/>
      <c r="D44" s="76">
        <v>2</v>
      </c>
      <c r="E44" s="136"/>
      <c r="F44" s="137"/>
      <c r="G44" s="217"/>
      <c r="H44" s="218"/>
    </row>
    <row r="45" spans="1:8" ht="15" customHeight="1" x14ac:dyDescent="0.25">
      <c r="A45" s="129">
        <f>MAX(A42)+1</f>
        <v>18</v>
      </c>
      <c r="B45" s="63" t="s">
        <v>24</v>
      </c>
      <c r="C45" s="130"/>
      <c r="D45" s="211" t="s">
        <v>53</v>
      </c>
      <c r="E45" s="63" t="s">
        <v>35</v>
      </c>
      <c r="F45" s="80">
        <v>1</v>
      </c>
      <c r="G45" s="213"/>
      <c r="H45" s="214">
        <f>F45*G45</f>
        <v>0</v>
      </c>
    </row>
    <row r="46" spans="1:8" ht="15" customHeight="1" x14ac:dyDescent="0.25">
      <c r="A46" s="132">
        <f>MAX(A45)+1</f>
        <v>19</v>
      </c>
      <c r="B46" s="68" t="s">
        <v>26</v>
      </c>
      <c r="C46" s="142"/>
      <c r="D46" s="70" t="s">
        <v>54</v>
      </c>
      <c r="E46" s="68" t="s">
        <v>35</v>
      </c>
      <c r="F46" s="81">
        <v>1</v>
      </c>
      <c r="G46" s="215"/>
      <c r="H46" s="216">
        <f>F46*G46</f>
        <v>0</v>
      </c>
    </row>
    <row r="47" spans="1:8" ht="15" customHeight="1" x14ac:dyDescent="0.25">
      <c r="A47" s="134"/>
      <c r="B47" s="74" t="s">
        <v>27</v>
      </c>
      <c r="C47" s="135"/>
      <c r="D47" s="76" t="s">
        <v>88</v>
      </c>
      <c r="E47" s="136"/>
      <c r="F47" s="137"/>
      <c r="G47" s="217"/>
      <c r="H47" s="218"/>
    </row>
    <row r="48" spans="1:8" ht="15" customHeight="1" x14ac:dyDescent="0.25">
      <c r="A48" s="138"/>
      <c r="B48" s="74" t="s">
        <v>27</v>
      </c>
      <c r="C48" s="139"/>
      <c r="D48" s="76">
        <v>1</v>
      </c>
      <c r="E48" s="140"/>
      <c r="F48" s="141"/>
      <c r="G48" s="219"/>
      <c r="H48" s="220"/>
    </row>
    <row r="49" spans="1:8" ht="15" customHeight="1" x14ac:dyDescent="0.25">
      <c r="A49" s="132">
        <f>MAX(A46)+1</f>
        <v>20</v>
      </c>
      <c r="B49" s="68" t="s">
        <v>26</v>
      </c>
      <c r="C49" s="142"/>
      <c r="D49" s="70" t="s">
        <v>37</v>
      </c>
      <c r="E49" s="68" t="s">
        <v>35</v>
      </c>
      <c r="F49" s="81">
        <v>1</v>
      </c>
      <c r="G49" s="215"/>
      <c r="H49" s="216">
        <f>F49*G49</f>
        <v>0</v>
      </c>
    </row>
    <row r="50" spans="1:8" ht="15" customHeight="1" x14ac:dyDescent="0.25">
      <c r="A50" s="134"/>
      <c r="B50" s="74" t="s">
        <v>27</v>
      </c>
      <c r="C50" s="135"/>
      <c r="D50" s="76" t="s">
        <v>88</v>
      </c>
      <c r="E50" s="136"/>
      <c r="F50" s="137"/>
      <c r="G50" s="217"/>
      <c r="H50" s="218"/>
    </row>
    <row r="51" spans="1:8" ht="15" customHeight="1" x14ac:dyDescent="0.25">
      <c r="A51" s="134"/>
      <c r="B51" s="74" t="s">
        <v>27</v>
      </c>
      <c r="C51" s="135"/>
      <c r="D51" s="76">
        <v>1</v>
      </c>
      <c r="E51" s="136"/>
      <c r="F51" s="137"/>
      <c r="G51" s="217"/>
      <c r="H51" s="218"/>
    </row>
    <row r="52" spans="1:8" s="25" customFormat="1" ht="15" customHeight="1" x14ac:dyDescent="0.25">
      <c r="A52" s="129">
        <f>MAX(A49)+1</f>
        <v>21</v>
      </c>
      <c r="B52" s="63" t="s">
        <v>24</v>
      </c>
      <c r="C52" s="130"/>
      <c r="D52" s="211" t="s">
        <v>38</v>
      </c>
      <c r="E52" s="63" t="s">
        <v>25</v>
      </c>
      <c r="F52" s="80">
        <v>4</v>
      </c>
      <c r="G52" s="213"/>
      <c r="H52" s="214">
        <f>F52*G52</f>
        <v>0</v>
      </c>
    </row>
    <row r="53" spans="1:8" s="25" customFormat="1" ht="15" customHeight="1" x14ac:dyDescent="0.25">
      <c r="A53" s="138"/>
      <c r="B53" s="74" t="s">
        <v>27</v>
      </c>
      <c r="C53" s="139"/>
      <c r="D53" s="76" t="s">
        <v>88</v>
      </c>
      <c r="E53" s="140"/>
      <c r="F53" s="141"/>
      <c r="G53" s="223"/>
      <c r="H53" s="220"/>
    </row>
    <row r="54" spans="1:8" s="25" customFormat="1" ht="15" customHeight="1" x14ac:dyDescent="0.25">
      <c r="A54" s="138"/>
      <c r="B54" s="74" t="s">
        <v>27</v>
      </c>
      <c r="C54" s="139"/>
      <c r="D54" s="76">
        <v>4</v>
      </c>
      <c r="E54" s="140"/>
      <c r="F54" s="141"/>
      <c r="G54" s="225"/>
      <c r="H54" s="220"/>
    </row>
    <row r="55" spans="1:8" s="25" customFormat="1" ht="15" customHeight="1" x14ac:dyDescent="0.25">
      <c r="A55" s="129">
        <f>MAX(A52)+1</f>
        <v>22</v>
      </c>
      <c r="B55" s="63" t="s">
        <v>24</v>
      </c>
      <c r="C55" s="130"/>
      <c r="D55" s="211" t="s">
        <v>40</v>
      </c>
      <c r="E55" s="63" t="s">
        <v>35</v>
      </c>
      <c r="F55" s="80">
        <v>1</v>
      </c>
      <c r="G55" s="213"/>
      <c r="H55" s="214">
        <f>F55*G55</f>
        <v>0</v>
      </c>
    </row>
    <row r="56" spans="1:8" ht="15" customHeight="1" x14ac:dyDescent="0.25">
      <c r="A56" s="138"/>
      <c r="B56" s="74" t="s">
        <v>27</v>
      </c>
      <c r="C56" s="139"/>
      <c r="D56" s="76" t="s">
        <v>88</v>
      </c>
      <c r="E56" s="140"/>
      <c r="F56" s="141"/>
      <c r="G56" s="223"/>
      <c r="H56" s="220"/>
    </row>
    <row r="57" spans="1:8" ht="15" customHeight="1" x14ac:dyDescent="0.25">
      <c r="A57" s="138"/>
      <c r="B57" s="74" t="s">
        <v>27</v>
      </c>
      <c r="C57" s="139"/>
      <c r="D57" s="76">
        <v>1</v>
      </c>
      <c r="E57" s="140"/>
      <c r="F57" s="141"/>
      <c r="G57" s="225"/>
      <c r="H57" s="220"/>
    </row>
    <row r="58" spans="1:8" ht="15" customHeight="1" x14ac:dyDescent="0.25">
      <c r="A58" s="129">
        <f>MAX(A55)+1</f>
        <v>23</v>
      </c>
      <c r="B58" s="63" t="s">
        <v>24</v>
      </c>
      <c r="C58" s="130"/>
      <c r="D58" s="211" t="s">
        <v>41</v>
      </c>
      <c r="E58" s="63" t="s">
        <v>42</v>
      </c>
      <c r="F58" s="80">
        <v>2</v>
      </c>
      <c r="G58" s="213"/>
      <c r="H58" s="214">
        <f>ROUND(F58*G58,1)</f>
        <v>0</v>
      </c>
    </row>
    <row r="59" spans="1:8" ht="15" customHeight="1" x14ac:dyDescent="0.25">
      <c r="A59" s="134"/>
      <c r="B59" s="74" t="s">
        <v>27</v>
      </c>
      <c r="C59" s="135"/>
      <c r="D59" s="76" t="s">
        <v>88</v>
      </c>
      <c r="E59" s="136"/>
      <c r="F59" s="137"/>
      <c r="G59" s="217"/>
      <c r="H59" s="218"/>
    </row>
    <row r="60" spans="1:8" s="24" customFormat="1" ht="15" customHeight="1" x14ac:dyDescent="0.2">
      <c r="A60" s="134"/>
      <c r="B60" s="74" t="s">
        <v>27</v>
      </c>
      <c r="C60" s="135"/>
      <c r="D60" s="76">
        <v>2</v>
      </c>
      <c r="E60" s="136"/>
      <c r="F60" s="137"/>
      <c r="G60" s="217"/>
      <c r="H60" s="218"/>
    </row>
    <row r="61" spans="1:8" ht="15" customHeight="1" x14ac:dyDescent="0.25">
      <c r="A61" s="134"/>
      <c r="B61" s="136"/>
      <c r="C61" s="135"/>
      <c r="D61" s="79"/>
      <c r="E61" s="140"/>
      <c r="F61" s="141"/>
      <c r="G61" s="219"/>
      <c r="H61" s="220"/>
    </row>
    <row r="62" spans="1:8" ht="15" customHeight="1" x14ac:dyDescent="0.25">
      <c r="A62" s="29"/>
      <c r="B62" s="32"/>
      <c r="C62" s="46"/>
      <c r="D62" s="31"/>
      <c r="E62" s="30"/>
      <c r="F62" s="52"/>
      <c r="G62" s="227"/>
      <c r="H62" s="228"/>
    </row>
    <row r="63" spans="1:8" ht="15" customHeight="1" x14ac:dyDescent="0.25">
      <c r="A63" s="29"/>
      <c r="B63" s="32"/>
      <c r="C63" s="46"/>
      <c r="D63" s="31"/>
      <c r="E63" s="30"/>
      <c r="F63" s="52"/>
      <c r="G63" s="227"/>
      <c r="H63" s="228"/>
    </row>
    <row r="64" spans="1:8" ht="15" customHeight="1" x14ac:dyDescent="0.25">
      <c r="A64" s="29"/>
      <c r="B64" s="32"/>
      <c r="C64" s="46"/>
      <c r="D64" s="31"/>
      <c r="E64" s="30"/>
      <c r="F64" s="52"/>
      <c r="G64" s="227"/>
      <c r="H64" s="228"/>
    </row>
    <row r="65" spans="1:8" ht="15" customHeight="1" x14ac:dyDescent="0.25">
      <c r="A65" s="29"/>
      <c r="B65" s="32"/>
      <c r="C65" s="46"/>
      <c r="D65" s="31"/>
      <c r="E65" s="30"/>
      <c r="F65" s="52"/>
      <c r="G65" s="227"/>
      <c r="H65" s="228"/>
    </row>
    <row r="66" spans="1:8" ht="15" customHeight="1" x14ac:dyDescent="0.25">
      <c r="A66" s="29"/>
      <c r="B66" s="32"/>
      <c r="C66" s="46"/>
      <c r="D66" s="31"/>
      <c r="E66" s="30"/>
      <c r="F66" s="52"/>
      <c r="G66" s="227"/>
      <c r="H66" s="228"/>
    </row>
    <row r="67" spans="1:8" ht="15" customHeight="1" x14ac:dyDescent="0.25">
      <c r="A67" s="29"/>
      <c r="B67" s="32"/>
      <c r="C67" s="46"/>
      <c r="D67" s="31"/>
      <c r="E67" s="30"/>
      <c r="F67" s="52"/>
      <c r="G67" s="227"/>
      <c r="H67" s="228"/>
    </row>
    <row r="68" spans="1:8" ht="15" customHeight="1" x14ac:dyDescent="0.25">
      <c r="A68" s="29"/>
      <c r="B68" s="32"/>
      <c r="C68" s="46"/>
      <c r="D68" s="31"/>
      <c r="E68" s="30"/>
      <c r="F68" s="52"/>
      <c r="G68" s="227"/>
      <c r="H68" s="228"/>
    </row>
    <row r="69" spans="1:8" ht="15" customHeight="1" x14ac:dyDescent="0.25">
      <c r="A69" s="29"/>
      <c r="B69" s="32"/>
      <c r="C69" s="46"/>
      <c r="D69" s="31"/>
      <c r="E69" s="30"/>
      <c r="F69" s="52"/>
      <c r="G69" s="227"/>
      <c r="H69" s="228"/>
    </row>
    <row r="70" spans="1:8" ht="15" customHeight="1" x14ac:dyDescent="0.25">
      <c r="A70" s="29"/>
      <c r="B70" s="32"/>
      <c r="C70" s="46"/>
      <c r="D70" s="31"/>
      <c r="E70" s="30"/>
      <c r="F70" s="52"/>
      <c r="G70" s="227"/>
      <c r="H70" s="228"/>
    </row>
    <row r="71" spans="1:8" ht="15" customHeight="1" x14ac:dyDescent="0.25">
      <c r="A71" s="29"/>
      <c r="B71" s="32"/>
      <c r="C71" s="46"/>
      <c r="D71" s="31"/>
      <c r="E71" s="30"/>
      <c r="F71" s="52"/>
      <c r="G71" s="227"/>
      <c r="H71" s="228"/>
    </row>
    <row r="72" spans="1:8" ht="15" customHeight="1" x14ac:dyDescent="0.25">
      <c r="A72" s="29"/>
      <c r="B72" s="32"/>
      <c r="C72" s="46"/>
      <c r="D72" s="31"/>
      <c r="E72" s="30"/>
      <c r="F72" s="52"/>
      <c r="G72" s="227"/>
      <c r="H72" s="228"/>
    </row>
    <row r="73" spans="1:8" ht="15" customHeight="1" x14ac:dyDescent="0.25">
      <c r="A73" s="29"/>
      <c r="B73" s="32"/>
      <c r="C73" s="46"/>
      <c r="D73" s="31"/>
      <c r="E73" s="30"/>
      <c r="F73" s="52"/>
      <c r="G73" s="227"/>
      <c r="H73" s="228"/>
    </row>
    <row r="74" spans="1:8" ht="15" customHeight="1" x14ac:dyDescent="0.25">
      <c r="A74" s="29"/>
      <c r="B74" s="32"/>
      <c r="C74" s="46"/>
      <c r="D74" s="31"/>
      <c r="E74" s="30"/>
      <c r="F74" s="52"/>
      <c r="G74" s="227"/>
      <c r="H74" s="228"/>
    </row>
    <row r="75" spans="1:8" ht="15" customHeight="1" x14ac:dyDescent="0.25">
      <c r="A75" s="29"/>
      <c r="B75" s="32"/>
      <c r="C75" s="46"/>
      <c r="D75" s="31"/>
      <c r="E75" s="30"/>
      <c r="F75" s="52"/>
      <c r="G75" s="227"/>
      <c r="H75" s="228"/>
    </row>
    <row r="76" spans="1:8" ht="15" customHeight="1" x14ac:dyDescent="0.25">
      <c r="A76" s="29"/>
      <c r="B76" s="32"/>
      <c r="C76" s="46"/>
      <c r="D76" s="31"/>
      <c r="E76" s="30"/>
      <c r="F76" s="52"/>
      <c r="G76" s="227"/>
      <c r="H76" s="228"/>
    </row>
    <row r="77" spans="1:8" ht="15" customHeight="1" x14ac:dyDescent="0.25">
      <c r="A77" s="29"/>
      <c r="B77" s="32"/>
      <c r="C77" s="46"/>
      <c r="D77" s="31"/>
      <c r="E77" s="30"/>
      <c r="F77" s="52"/>
      <c r="G77" s="227"/>
      <c r="H77" s="228"/>
    </row>
    <row r="78" spans="1:8" ht="15" customHeight="1" x14ac:dyDescent="0.25">
      <c r="A78" s="29"/>
      <c r="B78" s="32"/>
      <c r="C78" s="46"/>
      <c r="D78" s="31"/>
      <c r="E78" s="30"/>
      <c r="F78" s="52"/>
      <c r="G78" s="227"/>
      <c r="H78" s="228"/>
    </row>
    <row r="79" spans="1:8" ht="15" customHeight="1" x14ac:dyDescent="0.25">
      <c r="A79" s="29"/>
      <c r="B79" s="32"/>
      <c r="C79" s="46"/>
      <c r="D79" s="31"/>
      <c r="E79" s="30"/>
      <c r="F79" s="52"/>
      <c r="G79" s="227"/>
      <c r="H79" s="228"/>
    </row>
    <row r="80" spans="1:8" ht="15" customHeight="1" x14ac:dyDescent="0.25">
      <c r="A80" s="29"/>
      <c r="B80" s="32"/>
      <c r="C80" s="46"/>
      <c r="D80" s="31"/>
      <c r="E80" s="30"/>
      <c r="F80" s="52"/>
      <c r="G80" s="227"/>
      <c r="H80" s="228"/>
    </row>
    <row r="81" spans="1:8" ht="15" customHeight="1" x14ac:dyDescent="0.25">
      <c r="A81" s="29"/>
      <c r="B81" s="32"/>
      <c r="C81" s="46"/>
      <c r="D81" s="31"/>
      <c r="E81" s="30"/>
      <c r="F81" s="52"/>
      <c r="G81" s="227"/>
      <c r="H81" s="228"/>
    </row>
    <row r="82" spans="1:8" ht="15" customHeight="1" x14ac:dyDescent="0.25">
      <c r="A82" s="29"/>
      <c r="B82" s="32"/>
      <c r="C82" s="46"/>
      <c r="D82" s="31"/>
      <c r="E82" s="30"/>
      <c r="F82" s="52"/>
      <c r="G82" s="227"/>
      <c r="H82" s="228"/>
    </row>
    <row r="83" spans="1:8" ht="15" customHeight="1" x14ac:dyDescent="0.25">
      <c r="A83" s="29"/>
      <c r="B83" s="32"/>
      <c r="C83" s="46"/>
      <c r="D83" s="31"/>
      <c r="E83" s="30"/>
      <c r="F83" s="52"/>
      <c r="G83" s="227"/>
      <c r="H83" s="228"/>
    </row>
    <row r="84" spans="1:8" ht="15" customHeight="1" x14ac:dyDescent="0.25">
      <c r="A84" s="29"/>
      <c r="B84" s="32"/>
      <c r="C84" s="46"/>
      <c r="D84" s="31"/>
      <c r="E84" s="30"/>
      <c r="F84" s="52"/>
      <c r="G84" s="227"/>
      <c r="H84" s="228"/>
    </row>
    <row r="85" spans="1:8" ht="15" customHeight="1" x14ac:dyDescent="0.25">
      <c r="A85" s="29"/>
      <c r="B85" s="32"/>
      <c r="C85" s="46"/>
      <c r="D85" s="31"/>
      <c r="E85" s="30"/>
      <c r="F85" s="52"/>
      <c r="G85" s="227"/>
      <c r="H85" s="228"/>
    </row>
    <row r="86" spans="1:8" ht="15" customHeight="1" x14ac:dyDescent="0.25">
      <c r="A86" s="29"/>
      <c r="B86" s="32"/>
      <c r="C86" s="46"/>
      <c r="D86" s="31"/>
      <c r="E86" s="30"/>
      <c r="F86" s="52"/>
      <c r="G86" s="227"/>
      <c r="H86" s="228"/>
    </row>
    <row r="87" spans="1:8" ht="15" customHeight="1" x14ac:dyDescent="0.25">
      <c r="A87" s="33"/>
      <c r="D87" s="31"/>
      <c r="F87" s="28"/>
      <c r="G87" s="229"/>
      <c r="H87" s="230"/>
    </row>
    <row r="88" spans="1:8" ht="15" customHeight="1" x14ac:dyDescent="0.25">
      <c r="A88" s="33"/>
      <c r="D88" s="31"/>
      <c r="F88" s="28"/>
      <c r="G88" s="229"/>
      <c r="H88" s="230"/>
    </row>
    <row r="89" spans="1:8" ht="15" customHeight="1" x14ac:dyDescent="0.25">
      <c r="A89" s="33"/>
      <c r="D89" s="31"/>
      <c r="F89" s="28"/>
      <c r="G89" s="229"/>
      <c r="H89" s="230"/>
    </row>
    <row r="90" spans="1:8" ht="15" customHeight="1" x14ac:dyDescent="0.25">
      <c r="A90" s="33"/>
      <c r="D90" s="31"/>
      <c r="F90" s="28"/>
      <c r="G90" s="229"/>
      <c r="H90" s="230"/>
    </row>
    <row r="91" spans="1:8" ht="15" customHeight="1" x14ac:dyDescent="0.25">
      <c r="A91" s="33"/>
      <c r="D91" s="31"/>
      <c r="F91" s="28"/>
      <c r="G91" s="229"/>
      <c r="H91" s="230"/>
    </row>
    <row r="92" spans="1:8" ht="15" customHeight="1" x14ac:dyDescent="0.25">
      <c r="D92" s="31"/>
      <c r="F92" s="28"/>
      <c r="G92" s="229"/>
      <c r="H92" s="230"/>
    </row>
    <row r="93" spans="1:8" ht="15" customHeight="1" x14ac:dyDescent="0.25">
      <c r="D93" s="31"/>
      <c r="F93" s="28"/>
      <c r="G93" s="229"/>
      <c r="H93" s="230"/>
    </row>
    <row r="94" spans="1:8" ht="15" customHeight="1" x14ac:dyDescent="0.25">
      <c r="A94" s="147"/>
      <c r="B94" s="84"/>
      <c r="C94" s="83"/>
      <c r="D94" s="79"/>
      <c r="E94" s="84"/>
      <c r="F94" s="85"/>
      <c r="G94" s="225"/>
      <c r="H94" s="226"/>
    </row>
    <row r="95" spans="1:8" ht="15" customHeight="1" x14ac:dyDescent="0.25">
      <c r="D95" s="31"/>
      <c r="F95" s="28"/>
      <c r="G95" s="229"/>
      <c r="H95" s="230"/>
    </row>
    <row r="96" spans="1:8" ht="15" customHeight="1" x14ac:dyDescent="0.25">
      <c r="D96" s="31"/>
      <c r="F96" s="28"/>
      <c r="G96" s="229"/>
      <c r="H96" s="230"/>
    </row>
    <row r="97" spans="4:8" ht="15" customHeight="1" x14ac:dyDescent="0.25">
      <c r="D97" s="31"/>
      <c r="F97" s="28"/>
      <c r="G97" s="229"/>
      <c r="H97" s="230"/>
    </row>
    <row r="98" spans="4:8" ht="15" customHeight="1" x14ac:dyDescent="0.25">
      <c r="D98" s="31"/>
      <c r="F98" s="28"/>
      <c r="G98" s="229"/>
      <c r="H98" s="230"/>
    </row>
    <row r="99" spans="4:8" ht="15" customHeight="1" x14ac:dyDescent="0.25">
      <c r="D99" s="31"/>
      <c r="F99" s="28"/>
      <c r="G99" s="229"/>
      <c r="H99" s="230"/>
    </row>
    <row r="100" spans="4:8" ht="15" customHeight="1" x14ac:dyDescent="0.25">
      <c r="D100" s="31"/>
      <c r="F100" s="28"/>
      <c r="G100" s="229"/>
      <c r="H100" s="230"/>
    </row>
    <row r="101" spans="4:8" ht="15" customHeight="1" x14ac:dyDescent="0.25">
      <c r="D101" s="31"/>
      <c r="F101" s="28"/>
      <c r="G101" s="229"/>
      <c r="H101" s="230"/>
    </row>
    <row r="102" spans="4:8" ht="15" customHeight="1" x14ac:dyDescent="0.25">
      <c r="D102" s="31"/>
      <c r="F102" s="28"/>
      <c r="G102" s="229"/>
      <c r="H102" s="230"/>
    </row>
    <row r="103" spans="4:8" ht="15" customHeight="1" x14ac:dyDescent="0.25">
      <c r="D103" s="31"/>
      <c r="F103" s="28"/>
      <c r="G103" s="229"/>
      <c r="H103" s="230"/>
    </row>
    <row r="104" spans="4:8" ht="15" customHeight="1" x14ac:dyDescent="0.25">
      <c r="D104" s="31"/>
      <c r="G104" s="229"/>
      <c r="H104" s="230"/>
    </row>
    <row r="105" spans="4:8" ht="15" customHeight="1" x14ac:dyDescent="0.25">
      <c r="D105" s="31"/>
      <c r="G105" s="229"/>
      <c r="H105" s="230"/>
    </row>
    <row r="106" spans="4:8" ht="15" customHeight="1" x14ac:dyDescent="0.25">
      <c r="D106" s="31"/>
      <c r="G106" s="229"/>
      <c r="H106" s="230"/>
    </row>
    <row r="107" spans="4:8" ht="15" customHeight="1" x14ac:dyDescent="0.25">
      <c r="D107" s="31"/>
      <c r="G107" s="229"/>
      <c r="H107" s="230"/>
    </row>
    <row r="108" spans="4:8" ht="15" customHeight="1" x14ac:dyDescent="0.25">
      <c r="D108" s="31"/>
      <c r="G108" s="229"/>
      <c r="H108" s="230"/>
    </row>
    <row r="109" spans="4:8" ht="15" customHeight="1" x14ac:dyDescent="0.25">
      <c r="D109" s="31"/>
      <c r="G109" s="229"/>
      <c r="H109" s="230"/>
    </row>
    <row r="110" spans="4:8" ht="15" customHeight="1" x14ac:dyDescent="0.25">
      <c r="D110" s="31"/>
      <c r="G110" s="229"/>
      <c r="H110" s="230"/>
    </row>
    <row r="111" spans="4:8" ht="15" customHeight="1" x14ac:dyDescent="0.25">
      <c r="D111" s="31"/>
      <c r="G111" s="229"/>
      <c r="H111" s="230"/>
    </row>
    <row r="112" spans="4:8" ht="15" customHeight="1" x14ac:dyDescent="0.25">
      <c r="D112" s="31"/>
      <c r="G112" s="229"/>
      <c r="H112" s="230"/>
    </row>
    <row r="113" spans="4:8" ht="15" customHeight="1" x14ac:dyDescent="0.25">
      <c r="D113" s="31"/>
      <c r="G113" s="229"/>
      <c r="H113" s="230"/>
    </row>
    <row r="114" spans="4:8" ht="15" customHeight="1" x14ac:dyDescent="0.25">
      <c r="D114" s="31"/>
      <c r="G114" s="229"/>
      <c r="H114" s="230"/>
    </row>
    <row r="115" spans="4:8" ht="15" customHeight="1" x14ac:dyDescent="0.25">
      <c r="D115" s="31"/>
      <c r="G115" s="229"/>
      <c r="H115" s="230"/>
    </row>
    <row r="116" spans="4:8" ht="15" customHeight="1" x14ac:dyDescent="0.25">
      <c r="D116" s="31"/>
      <c r="G116" s="229"/>
      <c r="H116" s="230"/>
    </row>
    <row r="117" spans="4:8" ht="15" customHeight="1" x14ac:dyDescent="0.25">
      <c r="D117" s="31"/>
      <c r="G117" s="229"/>
      <c r="H117" s="230"/>
    </row>
    <row r="118" spans="4:8" ht="15" customHeight="1" x14ac:dyDescent="0.25">
      <c r="D118" s="31"/>
      <c r="G118" s="229"/>
      <c r="H118" s="230"/>
    </row>
    <row r="119" spans="4:8" ht="15" customHeight="1" x14ac:dyDescent="0.25">
      <c r="D119" s="31"/>
      <c r="G119" s="229"/>
      <c r="H119" s="230"/>
    </row>
    <row r="120" spans="4:8" ht="15" customHeight="1" x14ac:dyDescent="0.25">
      <c r="D120" s="31"/>
      <c r="G120" s="229"/>
      <c r="H120" s="230"/>
    </row>
    <row r="121" spans="4:8" ht="15" customHeight="1" x14ac:dyDescent="0.25">
      <c r="D121" s="31"/>
      <c r="G121" s="229"/>
      <c r="H121" s="230"/>
    </row>
    <row r="122" spans="4:8" ht="15" customHeight="1" x14ac:dyDescent="0.25">
      <c r="D122" s="31"/>
      <c r="G122" s="229"/>
      <c r="H122" s="230"/>
    </row>
    <row r="123" spans="4:8" ht="15" customHeight="1" x14ac:dyDescent="0.25">
      <c r="D123" s="31"/>
      <c r="G123" s="229"/>
      <c r="H123" s="230"/>
    </row>
    <row r="124" spans="4:8" ht="15" customHeight="1" x14ac:dyDescent="0.25">
      <c r="D124" s="31"/>
      <c r="G124" s="229"/>
      <c r="H124" s="230"/>
    </row>
    <row r="125" spans="4:8" ht="15" customHeight="1" x14ac:dyDescent="0.25">
      <c r="D125" s="31"/>
      <c r="G125" s="229"/>
      <c r="H125" s="230"/>
    </row>
    <row r="126" spans="4:8" ht="15" customHeight="1" x14ac:dyDescent="0.25">
      <c r="D126" s="31"/>
      <c r="G126" s="229"/>
      <c r="H126" s="230"/>
    </row>
    <row r="127" spans="4:8" ht="15" customHeight="1" x14ac:dyDescent="0.25">
      <c r="D127" s="31"/>
      <c r="G127" s="229"/>
      <c r="H127" s="230"/>
    </row>
    <row r="128" spans="4:8" ht="15" customHeight="1" x14ac:dyDescent="0.25">
      <c r="D128" s="31"/>
      <c r="G128" s="229"/>
      <c r="H128" s="230"/>
    </row>
    <row r="129" spans="4:8" ht="15" customHeight="1" x14ac:dyDescent="0.25">
      <c r="D129" s="31"/>
      <c r="G129" s="229"/>
      <c r="H129" s="230"/>
    </row>
    <row r="130" spans="4:8" ht="15" customHeight="1" x14ac:dyDescent="0.25">
      <c r="D130" s="31"/>
      <c r="G130" s="229"/>
      <c r="H130" s="230"/>
    </row>
    <row r="131" spans="4:8" ht="15" customHeight="1" x14ac:dyDescent="0.25">
      <c r="D131" s="31"/>
      <c r="G131" s="229"/>
      <c r="H131" s="230"/>
    </row>
    <row r="132" spans="4:8" ht="15" customHeight="1" x14ac:dyDescent="0.25">
      <c r="D132" s="31"/>
      <c r="G132" s="229"/>
      <c r="H132" s="230"/>
    </row>
    <row r="133" spans="4:8" ht="15" customHeight="1" x14ac:dyDescent="0.25">
      <c r="D133" s="31"/>
      <c r="G133" s="229"/>
      <c r="H133" s="230"/>
    </row>
    <row r="134" spans="4:8" ht="15" customHeight="1" x14ac:dyDescent="0.25">
      <c r="D134" s="31"/>
      <c r="G134" s="229"/>
      <c r="H134" s="230"/>
    </row>
    <row r="135" spans="4:8" ht="15" customHeight="1" x14ac:dyDescent="0.25">
      <c r="D135" s="31"/>
      <c r="G135" s="229"/>
      <c r="H135" s="230"/>
    </row>
    <row r="136" spans="4:8" ht="15" customHeight="1" x14ac:dyDescent="0.25">
      <c r="D136" s="31"/>
      <c r="G136" s="229"/>
      <c r="H136" s="230"/>
    </row>
    <row r="137" spans="4:8" ht="15" customHeight="1" x14ac:dyDescent="0.25">
      <c r="D137" s="31"/>
      <c r="G137" s="229"/>
      <c r="H137" s="230"/>
    </row>
    <row r="138" spans="4:8" ht="15" customHeight="1" x14ac:dyDescent="0.25">
      <c r="D138" s="31"/>
      <c r="G138" s="229"/>
      <c r="H138" s="230"/>
    </row>
    <row r="139" spans="4:8" ht="15" customHeight="1" x14ac:dyDescent="0.25">
      <c r="D139" s="31"/>
      <c r="G139" s="229"/>
      <c r="H139" s="230"/>
    </row>
    <row r="140" spans="4:8" ht="15" customHeight="1" x14ac:dyDescent="0.25">
      <c r="D140" s="31"/>
      <c r="G140" s="229"/>
      <c r="H140" s="230"/>
    </row>
    <row r="141" spans="4:8" ht="15" customHeight="1" x14ac:dyDescent="0.25">
      <c r="D141" s="31"/>
      <c r="G141" s="229"/>
      <c r="H141" s="230"/>
    </row>
    <row r="142" spans="4:8" ht="15" customHeight="1" x14ac:dyDescent="0.25">
      <c r="D142" s="31"/>
      <c r="G142" s="229"/>
      <c r="H142" s="230"/>
    </row>
    <row r="143" spans="4:8" ht="15" customHeight="1" x14ac:dyDescent="0.25">
      <c r="D143" s="31"/>
      <c r="G143" s="229"/>
      <c r="H143" s="230"/>
    </row>
    <row r="144" spans="4:8" ht="15" customHeight="1" x14ac:dyDescent="0.25">
      <c r="D144" s="31"/>
      <c r="G144" s="229"/>
      <c r="H144" s="230"/>
    </row>
    <row r="145" spans="4:8" ht="15" customHeight="1" x14ac:dyDescent="0.25">
      <c r="D145" s="31"/>
      <c r="G145" s="229"/>
      <c r="H145" s="230"/>
    </row>
    <row r="146" spans="4:8" ht="15" customHeight="1" x14ac:dyDescent="0.25">
      <c r="D146" s="31"/>
      <c r="G146" s="229"/>
      <c r="H146" s="230"/>
    </row>
    <row r="147" spans="4:8" ht="15" customHeight="1" x14ac:dyDescent="0.25">
      <c r="D147" s="31"/>
      <c r="G147" s="229"/>
      <c r="H147" s="230"/>
    </row>
    <row r="148" spans="4:8" ht="15" customHeight="1" x14ac:dyDescent="0.25">
      <c r="D148" s="31"/>
      <c r="G148" s="229"/>
      <c r="H148" s="230"/>
    </row>
    <row r="149" spans="4:8" ht="15" customHeight="1" x14ac:dyDescent="0.25">
      <c r="D149" s="31"/>
      <c r="G149" s="229"/>
      <c r="H149" s="230"/>
    </row>
    <row r="150" spans="4:8" ht="15" customHeight="1" x14ac:dyDescent="0.25">
      <c r="D150" s="31"/>
      <c r="G150" s="229"/>
      <c r="H150" s="230"/>
    </row>
    <row r="151" spans="4:8" ht="15" customHeight="1" x14ac:dyDescent="0.25">
      <c r="D151" s="31"/>
      <c r="G151" s="229"/>
      <c r="H151" s="230"/>
    </row>
    <row r="152" spans="4:8" ht="15" customHeight="1" x14ac:dyDescent="0.25">
      <c r="D152" s="31"/>
      <c r="G152" s="229"/>
      <c r="H152" s="230"/>
    </row>
    <row r="153" spans="4:8" ht="15" customHeight="1" x14ac:dyDescent="0.25">
      <c r="D153" s="31"/>
      <c r="G153" s="229"/>
      <c r="H153" s="230"/>
    </row>
    <row r="154" spans="4:8" ht="15" customHeight="1" x14ac:dyDescent="0.25">
      <c r="D154" s="31"/>
      <c r="G154" s="229"/>
      <c r="H154" s="230"/>
    </row>
    <row r="155" spans="4:8" ht="15" customHeight="1" x14ac:dyDescent="0.25">
      <c r="D155" s="31"/>
      <c r="G155" s="229"/>
      <c r="H155" s="230"/>
    </row>
    <row r="156" spans="4:8" ht="15" customHeight="1" x14ac:dyDescent="0.25">
      <c r="D156" s="31"/>
      <c r="G156" s="229"/>
      <c r="H156" s="230"/>
    </row>
    <row r="157" spans="4:8" ht="15" customHeight="1" x14ac:dyDescent="0.25">
      <c r="D157" s="31"/>
      <c r="G157" s="229"/>
      <c r="H157" s="230"/>
    </row>
    <row r="158" spans="4:8" ht="15" customHeight="1" x14ac:dyDescent="0.25">
      <c r="D158" s="31"/>
      <c r="G158" s="229"/>
      <c r="H158" s="230"/>
    </row>
    <row r="159" spans="4:8" ht="15" customHeight="1" x14ac:dyDescent="0.25">
      <c r="D159" s="31"/>
      <c r="G159" s="229"/>
      <c r="H159" s="230"/>
    </row>
    <row r="160" spans="4:8" ht="15" customHeight="1" x14ac:dyDescent="0.25">
      <c r="D160" s="31"/>
      <c r="G160" s="229"/>
      <c r="H160" s="230"/>
    </row>
    <row r="161" spans="4:8" ht="15" customHeight="1" x14ac:dyDescent="0.25">
      <c r="D161" s="31"/>
      <c r="G161" s="229"/>
      <c r="H161" s="230"/>
    </row>
    <row r="162" spans="4:8" ht="15" customHeight="1" x14ac:dyDescent="0.25">
      <c r="D162" s="31"/>
      <c r="G162" s="229"/>
      <c r="H162" s="230"/>
    </row>
    <row r="163" spans="4:8" ht="15" customHeight="1" x14ac:dyDescent="0.25">
      <c r="D163" s="31"/>
      <c r="G163" s="229"/>
      <c r="H163" s="230"/>
    </row>
    <row r="164" spans="4:8" ht="15" customHeight="1" x14ac:dyDescent="0.25">
      <c r="D164" s="31"/>
      <c r="G164" s="229"/>
      <c r="H164" s="230"/>
    </row>
    <row r="165" spans="4:8" ht="15" customHeight="1" x14ac:dyDescent="0.25">
      <c r="D165" s="31"/>
      <c r="G165" s="229"/>
      <c r="H165" s="230"/>
    </row>
    <row r="166" spans="4:8" ht="15" customHeight="1" x14ac:dyDescent="0.25">
      <c r="D166" s="31"/>
      <c r="G166" s="229"/>
      <c r="H166" s="230"/>
    </row>
    <row r="167" spans="4:8" ht="15" customHeight="1" x14ac:dyDescent="0.25">
      <c r="D167" s="31"/>
      <c r="G167" s="229"/>
      <c r="H167" s="230"/>
    </row>
    <row r="168" spans="4:8" ht="15" customHeight="1" x14ac:dyDescent="0.25">
      <c r="D168" s="31"/>
      <c r="G168" s="229"/>
      <c r="H168" s="230"/>
    </row>
    <row r="169" spans="4:8" ht="15" customHeight="1" x14ac:dyDescent="0.25">
      <c r="D169" s="31"/>
      <c r="G169" s="229"/>
      <c r="H169" s="230"/>
    </row>
    <row r="170" spans="4:8" ht="15" customHeight="1" x14ac:dyDescent="0.25">
      <c r="D170" s="31"/>
      <c r="G170" s="229"/>
      <c r="H170" s="230"/>
    </row>
    <row r="171" spans="4:8" ht="15" customHeight="1" x14ac:dyDescent="0.25">
      <c r="D171" s="31"/>
      <c r="G171" s="229"/>
      <c r="H171" s="230"/>
    </row>
    <row r="172" spans="4:8" ht="15" customHeight="1" x14ac:dyDescent="0.25">
      <c r="D172" s="31"/>
      <c r="G172" s="229"/>
      <c r="H172" s="230"/>
    </row>
    <row r="173" spans="4:8" ht="15" customHeight="1" x14ac:dyDescent="0.25">
      <c r="D173" s="31"/>
      <c r="G173" s="229"/>
      <c r="H173" s="230"/>
    </row>
    <row r="174" spans="4:8" ht="15" customHeight="1" x14ac:dyDescent="0.25">
      <c r="D174" s="31"/>
      <c r="G174" s="229"/>
      <c r="H174" s="230"/>
    </row>
    <row r="175" spans="4:8" ht="15" customHeight="1" x14ac:dyDescent="0.25">
      <c r="D175" s="31"/>
      <c r="G175" s="229"/>
      <c r="H175" s="230"/>
    </row>
    <row r="176" spans="4:8" ht="15" customHeight="1" x14ac:dyDescent="0.25">
      <c r="D176" s="31"/>
      <c r="G176" s="229"/>
      <c r="H176" s="230"/>
    </row>
    <row r="177" spans="4:8" ht="15" customHeight="1" x14ac:dyDescent="0.25">
      <c r="D177" s="31"/>
      <c r="G177" s="229"/>
      <c r="H177" s="230"/>
    </row>
    <row r="178" spans="4:8" ht="15" customHeight="1" x14ac:dyDescent="0.25">
      <c r="D178" s="31"/>
      <c r="G178" s="229"/>
      <c r="H178" s="230"/>
    </row>
    <row r="179" spans="4:8" ht="15" customHeight="1" x14ac:dyDescent="0.25">
      <c r="D179" s="31"/>
      <c r="G179" s="229"/>
      <c r="H179" s="230"/>
    </row>
    <row r="180" spans="4:8" ht="15" customHeight="1" x14ac:dyDescent="0.25">
      <c r="D180" s="31"/>
      <c r="G180" s="229"/>
      <c r="H180" s="230"/>
    </row>
    <row r="181" spans="4:8" ht="15" customHeight="1" x14ac:dyDescent="0.25">
      <c r="D181" s="31"/>
      <c r="G181" s="229"/>
      <c r="H181" s="230"/>
    </row>
    <row r="182" spans="4:8" ht="15" customHeight="1" x14ac:dyDescent="0.25">
      <c r="D182" s="31"/>
      <c r="G182" s="229"/>
      <c r="H182" s="230"/>
    </row>
    <row r="183" spans="4:8" ht="15" customHeight="1" x14ac:dyDescent="0.25">
      <c r="D183" s="31"/>
      <c r="G183" s="229"/>
      <c r="H183" s="230"/>
    </row>
    <row r="184" spans="4:8" ht="15" customHeight="1" x14ac:dyDescent="0.25">
      <c r="D184" s="31"/>
      <c r="G184" s="229"/>
      <c r="H184" s="230"/>
    </row>
    <row r="185" spans="4:8" ht="15" customHeight="1" x14ac:dyDescent="0.25">
      <c r="D185" s="31"/>
      <c r="G185" s="229"/>
      <c r="H185" s="230"/>
    </row>
    <row r="186" spans="4:8" ht="15" customHeight="1" x14ac:dyDescent="0.25">
      <c r="D186" s="31"/>
      <c r="G186" s="229"/>
      <c r="H186" s="230"/>
    </row>
    <row r="187" spans="4:8" ht="15" customHeight="1" x14ac:dyDescent="0.25">
      <c r="D187" s="31"/>
      <c r="G187" s="229"/>
      <c r="H187" s="230"/>
    </row>
    <row r="188" spans="4:8" ht="15" customHeight="1" x14ac:dyDescent="0.25">
      <c r="D188" s="31"/>
      <c r="G188" s="229"/>
      <c r="H188" s="230"/>
    </row>
    <row r="189" spans="4:8" ht="15" customHeight="1" x14ac:dyDescent="0.25">
      <c r="D189" s="31"/>
      <c r="G189" s="229"/>
      <c r="H189" s="230"/>
    </row>
    <row r="190" spans="4:8" ht="15" customHeight="1" x14ac:dyDescent="0.25">
      <c r="D190" s="31"/>
      <c r="G190" s="229"/>
      <c r="H190" s="230"/>
    </row>
    <row r="191" spans="4:8" ht="15" customHeight="1" x14ac:dyDescent="0.25">
      <c r="D191" s="31"/>
      <c r="G191" s="229"/>
      <c r="H191" s="230"/>
    </row>
    <row r="192" spans="4:8" ht="15" customHeight="1" x14ac:dyDescent="0.25">
      <c r="D192" s="31"/>
      <c r="G192" s="229"/>
      <c r="H192" s="230"/>
    </row>
    <row r="193" spans="4:8" ht="15" customHeight="1" x14ac:dyDescent="0.25">
      <c r="D193" s="31"/>
      <c r="G193" s="229"/>
      <c r="H193" s="230"/>
    </row>
    <row r="194" spans="4:8" ht="15" customHeight="1" x14ac:dyDescent="0.25">
      <c r="D194" s="31"/>
      <c r="G194" s="229"/>
      <c r="H194" s="230"/>
    </row>
    <row r="195" spans="4:8" ht="15" customHeight="1" x14ac:dyDescent="0.25">
      <c r="D195" s="31"/>
      <c r="G195" s="229"/>
      <c r="H195" s="230"/>
    </row>
    <row r="196" spans="4:8" ht="15" customHeight="1" x14ac:dyDescent="0.25">
      <c r="D196" s="31"/>
      <c r="G196" s="229"/>
      <c r="H196" s="230"/>
    </row>
    <row r="197" spans="4:8" ht="15" customHeight="1" x14ac:dyDescent="0.25">
      <c r="D197" s="31"/>
      <c r="G197" s="229"/>
      <c r="H197" s="230"/>
    </row>
    <row r="198" spans="4:8" ht="15" customHeight="1" x14ac:dyDescent="0.25">
      <c r="D198" s="31"/>
      <c r="G198" s="229"/>
      <c r="H198" s="230"/>
    </row>
    <row r="199" spans="4:8" ht="15" customHeight="1" x14ac:dyDescent="0.25">
      <c r="D199" s="31"/>
      <c r="G199" s="229"/>
      <c r="H199" s="230"/>
    </row>
    <row r="200" spans="4:8" ht="15" customHeight="1" x14ac:dyDescent="0.25">
      <c r="D200" s="31"/>
      <c r="G200" s="229"/>
      <c r="H200" s="230"/>
    </row>
    <row r="201" spans="4:8" ht="15" customHeight="1" x14ac:dyDescent="0.25">
      <c r="D201" s="31"/>
      <c r="G201" s="229"/>
      <c r="H201" s="230"/>
    </row>
    <row r="202" spans="4:8" ht="15" customHeight="1" x14ac:dyDescent="0.25">
      <c r="D202" s="31"/>
      <c r="G202" s="229"/>
      <c r="H202" s="230"/>
    </row>
    <row r="203" spans="4:8" ht="15" customHeight="1" x14ac:dyDescent="0.25">
      <c r="D203" s="31"/>
      <c r="G203" s="229"/>
      <c r="H203" s="230"/>
    </row>
    <row r="204" spans="4:8" ht="15" customHeight="1" x14ac:dyDescent="0.25">
      <c r="D204" s="31"/>
      <c r="G204" s="229"/>
      <c r="H204" s="230"/>
    </row>
    <row r="205" spans="4:8" ht="15" customHeight="1" x14ac:dyDescent="0.25">
      <c r="D205" s="31"/>
      <c r="G205" s="229"/>
      <c r="H205" s="230"/>
    </row>
    <row r="206" spans="4:8" ht="15" customHeight="1" x14ac:dyDescent="0.25">
      <c r="D206" s="31"/>
      <c r="G206" s="229"/>
      <c r="H206" s="230"/>
    </row>
    <row r="207" spans="4:8" ht="15" customHeight="1" x14ac:dyDescent="0.25">
      <c r="D207" s="31"/>
      <c r="G207" s="229"/>
      <c r="H207" s="230"/>
    </row>
    <row r="208" spans="4:8" ht="15" customHeight="1" x14ac:dyDescent="0.25">
      <c r="D208" s="31"/>
      <c r="G208" s="229"/>
      <c r="H208" s="230"/>
    </row>
    <row r="209" spans="4:8" ht="15" customHeight="1" x14ac:dyDescent="0.25">
      <c r="D209" s="31"/>
      <c r="G209" s="229"/>
      <c r="H209" s="230"/>
    </row>
    <row r="210" spans="4:8" ht="15" customHeight="1" x14ac:dyDescent="0.25">
      <c r="D210" s="31"/>
      <c r="G210" s="229"/>
      <c r="H210" s="230"/>
    </row>
    <row r="211" spans="4:8" ht="15" customHeight="1" x14ac:dyDescent="0.25">
      <c r="D211" s="31"/>
      <c r="G211" s="229"/>
      <c r="H211" s="230"/>
    </row>
    <row r="212" spans="4:8" ht="15" customHeight="1" x14ac:dyDescent="0.25">
      <c r="D212" s="31"/>
      <c r="G212" s="229"/>
      <c r="H212" s="230"/>
    </row>
    <row r="213" spans="4:8" ht="15" customHeight="1" x14ac:dyDescent="0.25">
      <c r="D213" s="31"/>
      <c r="G213" s="229"/>
      <c r="H213" s="230"/>
    </row>
    <row r="214" spans="4:8" ht="15" customHeight="1" x14ac:dyDescent="0.25">
      <c r="D214" s="31"/>
      <c r="G214" s="229"/>
      <c r="H214" s="230"/>
    </row>
    <row r="215" spans="4:8" ht="15" customHeight="1" x14ac:dyDescent="0.25">
      <c r="D215" s="31"/>
      <c r="G215" s="229"/>
      <c r="H215" s="230"/>
    </row>
    <row r="216" spans="4:8" ht="15" customHeight="1" x14ac:dyDescent="0.25">
      <c r="D216" s="31"/>
      <c r="G216" s="229"/>
      <c r="H216" s="230"/>
    </row>
    <row r="217" spans="4:8" ht="15" customHeight="1" x14ac:dyDescent="0.25">
      <c r="D217" s="31"/>
      <c r="G217" s="229"/>
      <c r="H217" s="230"/>
    </row>
    <row r="218" spans="4:8" ht="15" customHeight="1" x14ac:dyDescent="0.25">
      <c r="D218" s="31"/>
      <c r="G218" s="229"/>
      <c r="H218" s="230"/>
    </row>
    <row r="219" spans="4:8" ht="15" customHeight="1" x14ac:dyDescent="0.25">
      <c r="D219" s="31"/>
      <c r="G219" s="229"/>
      <c r="H219" s="230"/>
    </row>
    <row r="220" spans="4:8" ht="15" customHeight="1" x14ac:dyDescent="0.25">
      <c r="D220" s="31"/>
      <c r="G220" s="229"/>
      <c r="H220" s="230"/>
    </row>
    <row r="221" spans="4:8" ht="15" customHeight="1" x14ac:dyDescent="0.25">
      <c r="D221" s="31"/>
      <c r="G221" s="229"/>
      <c r="H221" s="230"/>
    </row>
    <row r="222" spans="4:8" ht="15" customHeight="1" x14ac:dyDescent="0.25">
      <c r="D222" s="31"/>
      <c r="G222" s="229"/>
      <c r="H222" s="230"/>
    </row>
    <row r="223" spans="4:8" ht="15" customHeight="1" x14ac:dyDescent="0.25">
      <c r="D223" s="31"/>
      <c r="G223" s="229"/>
      <c r="H223" s="230"/>
    </row>
    <row r="224" spans="4:8" ht="15" customHeight="1" x14ac:dyDescent="0.25">
      <c r="D224" s="31"/>
      <c r="G224" s="229"/>
      <c r="H224" s="230"/>
    </row>
    <row r="225" spans="4:8" ht="15" customHeight="1" x14ac:dyDescent="0.25">
      <c r="D225" s="31"/>
      <c r="G225" s="229"/>
      <c r="H225" s="230"/>
    </row>
    <row r="226" spans="4:8" ht="15" customHeight="1" x14ac:dyDescent="0.25">
      <c r="D226" s="31"/>
      <c r="G226" s="229"/>
      <c r="H226" s="230"/>
    </row>
    <row r="227" spans="4:8" ht="15" customHeight="1" x14ac:dyDescent="0.25">
      <c r="D227" s="31"/>
      <c r="G227" s="229"/>
      <c r="H227" s="230"/>
    </row>
    <row r="228" spans="4:8" ht="15" customHeight="1" x14ac:dyDescent="0.25">
      <c r="D228" s="31"/>
      <c r="G228" s="229"/>
      <c r="H228" s="230"/>
    </row>
    <row r="229" spans="4:8" ht="15" customHeight="1" x14ac:dyDescent="0.25">
      <c r="D229" s="31"/>
      <c r="G229" s="229"/>
      <c r="H229" s="230"/>
    </row>
    <row r="230" spans="4:8" ht="15" customHeight="1" x14ac:dyDescent="0.25">
      <c r="D230" s="31"/>
      <c r="G230" s="229"/>
      <c r="H230" s="230"/>
    </row>
    <row r="231" spans="4:8" ht="15" customHeight="1" x14ac:dyDescent="0.25">
      <c r="D231" s="31"/>
    </row>
    <row r="232" spans="4:8" ht="15" customHeight="1" x14ac:dyDescent="0.25">
      <c r="D232" s="31"/>
    </row>
    <row r="233" spans="4:8" ht="15" customHeight="1" x14ac:dyDescent="0.25">
      <c r="D233" s="31"/>
    </row>
    <row r="234" spans="4:8" ht="15" customHeight="1" x14ac:dyDescent="0.25">
      <c r="D234" s="31"/>
    </row>
    <row r="235" spans="4:8" ht="15" customHeight="1" x14ac:dyDescent="0.25">
      <c r="D235" s="31"/>
    </row>
    <row r="236" spans="4:8" ht="15" customHeight="1" x14ac:dyDescent="0.25">
      <c r="D236" s="31"/>
    </row>
    <row r="237" spans="4:8" ht="15" customHeight="1" x14ac:dyDescent="0.25">
      <c r="D237" s="31"/>
    </row>
    <row r="238" spans="4:8" ht="15" customHeight="1" x14ac:dyDescent="0.25">
      <c r="D238" s="31"/>
    </row>
    <row r="239" spans="4:8" ht="15" customHeight="1" x14ac:dyDescent="0.25">
      <c r="D239" s="31"/>
    </row>
    <row r="240" spans="4:8" ht="15" customHeight="1" x14ac:dyDescent="0.25">
      <c r="D240" s="31"/>
    </row>
    <row r="241" spans="4:4" ht="15" customHeight="1" x14ac:dyDescent="0.25">
      <c r="D241" s="31"/>
    </row>
    <row r="242" spans="4:4" ht="15" customHeight="1" x14ac:dyDescent="0.25">
      <c r="D242" s="31"/>
    </row>
    <row r="243" spans="4:4" ht="15" customHeight="1" x14ac:dyDescent="0.25">
      <c r="D243" s="31"/>
    </row>
    <row r="244" spans="4:4" ht="15" customHeight="1" x14ac:dyDescent="0.25">
      <c r="D244" s="31"/>
    </row>
    <row r="245" spans="4:4" ht="15" customHeight="1" x14ac:dyDescent="0.25">
      <c r="D245" s="31"/>
    </row>
    <row r="246" spans="4:4" ht="15" customHeight="1" x14ac:dyDescent="0.25">
      <c r="D246" s="31"/>
    </row>
    <row r="247" spans="4:4" ht="15" customHeight="1" x14ac:dyDescent="0.25">
      <c r="D247" s="31"/>
    </row>
    <row r="248" spans="4:4" ht="15" customHeight="1" x14ac:dyDescent="0.25">
      <c r="D248" s="31"/>
    </row>
    <row r="249" spans="4:4" ht="15" customHeight="1" x14ac:dyDescent="0.25">
      <c r="D249" s="31"/>
    </row>
    <row r="250" spans="4:4" ht="15" customHeight="1" x14ac:dyDescent="0.25">
      <c r="D250" s="31"/>
    </row>
    <row r="251" spans="4:4" ht="15" customHeight="1" x14ac:dyDescent="0.25">
      <c r="D251" s="31"/>
    </row>
    <row r="252" spans="4:4" ht="15" customHeight="1" x14ac:dyDescent="0.25">
      <c r="D252" s="31"/>
    </row>
    <row r="253" spans="4:4" ht="15" customHeight="1" x14ac:dyDescent="0.25">
      <c r="D253" s="31"/>
    </row>
    <row r="254" spans="4:4" ht="15" customHeight="1" x14ac:dyDescent="0.25">
      <c r="D254" s="31"/>
    </row>
    <row r="255" spans="4:4" ht="15" customHeight="1" x14ac:dyDescent="0.25">
      <c r="D255" s="31"/>
    </row>
    <row r="256" spans="4:4" ht="15" customHeight="1" x14ac:dyDescent="0.25">
      <c r="D256" s="31"/>
    </row>
    <row r="257" spans="4:4" ht="15" customHeight="1" x14ac:dyDescent="0.25">
      <c r="D257" s="31"/>
    </row>
    <row r="258" spans="4:4" ht="15" customHeight="1" x14ac:dyDescent="0.25">
      <c r="D258" s="31"/>
    </row>
    <row r="259" spans="4:4" ht="15" customHeight="1" x14ac:dyDescent="0.25">
      <c r="D259" s="31"/>
    </row>
    <row r="260" spans="4:4" ht="15" customHeight="1" x14ac:dyDescent="0.25">
      <c r="D260" s="31"/>
    </row>
    <row r="261" spans="4:4" ht="15" customHeight="1" x14ac:dyDescent="0.25">
      <c r="D261" s="31"/>
    </row>
    <row r="262" spans="4:4" ht="15" customHeight="1" x14ac:dyDescent="0.25">
      <c r="D262" s="31"/>
    </row>
    <row r="263" spans="4:4" ht="15" customHeight="1" x14ac:dyDescent="0.25">
      <c r="D263" s="31"/>
    </row>
    <row r="264" spans="4:4" ht="15" customHeight="1" x14ac:dyDescent="0.25">
      <c r="D264" s="31"/>
    </row>
    <row r="265" spans="4:4" ht="15" customHeight="1" x14ac:dyDescent="0.25">
      <c r="D265" s="31"/>
    </row>
    <row r="266" spans="4:4" ht="15" customHeight="1" x14ac:dyDescent="0.25">
      <c r="D266" s="31"/>
    </row>
    <row r="267" spans="4:4" ht="15" customHeight="1" x14ac:dyDescent="0.25">
      <c r="D267" s="31"/>
    </row>
    <row r="268" spans="4:4" ht="15" customHeight="1" x14ac:dyDescent="0.25">
      <c r="D268" s="31"/>
    </row>
    <row r="269" spans="4:4" ht="15" customHeight="1" x14ac:dyDescent="0.25">
      <c r="D269" s="31"/>
    </row>
    <row r="270" spans="4:4" ht="15" customHeight="1" x14ac:dyDescent="0.25">
      <c r="D270" s="31"/>
    </row>
    <row r="271" spans="4:4" ht="15" customHeight="1" x14ac:dyDescent="0.25">
      <c r="D271" s="31"/>
    </row>
    <row r="272" spans="4:4" ht="15" customHeight="1" x14ac:dyDescent="0.25">
      <c r="D272" s="31"/>
    </row>
    <row r="273" spans="4:4" ht="15" customHeight="1" x14ac:dyDescent="0.25">
      <c r="D273" s="31"/>
    </row>
    <row r="274" spans="4:4" ht="15" customHeight="1" x14ac:dyDescent="0.25">
      <c r="D274" s="31"/>
    </row>
    <row r="275" spans="4:4" ht="15" customHeight="1" x14ac:dyDescent="0.25">
      <c r="D275" s="31"/>
    </row>
    <row r="276" spans="4:4" ht="15" customHeight="1" x14ac:dyDescent="0.25">
      <c r="D276" s="31"/>
    </row>
    <row r="277" spans="4:4" ht="15" customHeight="1" x14ac:dyDescent="0.25">
      <c r="D277" s="31"/>
    </row>
    <row r="278" spans="4:4" ht="15" customHeight="1" x14ac:dyDescent="0.25">
      <c r="D278" s="31"/>
    </row>
    <row r="279" spans="4:4" ht="15" customHeight="1" x14ac:dyDescent="0.25">
      <c r="D279" s="31"/>
    </row>
    <row r="280" spans="4:4" ht="15" customHeight="1" x14ac:dyDescent="0.25">
      <c r="D280" s="31"/>
    </row>
    <row r="281" spans="4:4" ht="15" customHeight="1" x14ac:dyDescent="0.25">
      <c r="D281" s="31"/>
    </row>
    <row r="282" spans="4:4" ht="15" customHeight="1" x14ac:dyDescent="0.25">
      <c r="D282" s="31"/>
    </row>
    <row r="283" spans="4:4" ht="15" customHeight="1" x14ac:dyDescent="0.25">
      <c r="D283" s="31"/>
    </row>
    <row r="284" spans="4:4" ht="15" customHeight="1" x14ac:dyDescent="0.25">
      <c r="D284" s="31"/>
    </row>
    <row r="285" spans="4:4" ht="15" customHeight="1" x14ac:dyDescent="0.25">
      <c r="D285" s="31"/>
    </row>
    <row r="286" spans="4:4" ht="15" customHeight="1" x14ac:dyDescent="0.25">
      <c r="D286" s="31"/>
    </row>
    <row r="287" spans="4:4" ht="15" customHeight="1" x14ac:dyDescent="0.25">
      <c r="D287" s="31"/>
    </row>
    <row r="288" spans="4:4" ht="15" customHeight="1" x14ac:dyDescent="0.25">
      <c r="D288" s="31"/>
    </row>
    <row r="289" spans="4:4" ht="15" customHeight="1" x14ac:dyDescent="0.25">
      <c r="D289" s="31"/>
    </row>
    <row r="290" spans="4:4" ht="15" customHeight="1" x14ac:dyDescent="0.25">
      <c r="D290" s="31"/>
    </row>
    <row r="291" spans="4:4" ht="15" customHeight="1" x14ac:dyDescent="0.25">
      <c r="D291" s="31"/>
    </row>
    <row r="292" spans="4:4" ht="15" customHeight="1" x14ac:dyDescent="0.25">
      <c r="D292" s="31"/>
    </row>
    <row r="293" spans="4:4" ht="15" customHeight="1" x14ac:dyDescent="0.25">
      <c r="D293" s="31"/>
    </row>
    <row r="294" spans="4:4" ht="15" customHeight="1" x14ac:dyDescent="0.25">
      <c r="D294" s="31"/>
    </row>
    <row r="295" spans="4:4" ht="15" customHeight="1" x14ac:dyDescent="0.25">
      <c r="D295" s="31"/>
    </row>
    <row r="296" spans="4:4" ht="15" customHeight="1" x14ac:dyDescent="0.25">
      <c r="D296" s="31"/>
    </row>
    <row r="297" spans="4:4" ht="15" customHeight="1" x14ac:dyDescent="0.25">
      <c r="D297" s="31"/>
    </row>
    <row r="298" spans="4:4" ht="15" customHeight="1" x14ac:dyDescent="0.25">
      <c r="D298" s="31"/>
    </row>
    <row r="299" spans="4:4" ht="15" customHeight="1" x14ac:dyDescent="0.25">
      <c r="D299" s="31"/>
    </row>
    <row r="300" spans="4:4" ht="15" customHeight="1" x14ac:dyDescent="0.25">
      <c r="D300" s="31"/>
    </row>
    <row r="301" spans="4:4" ht="15" customHeight="1" x14ac:dyDescent="0.25">
      <c r="D301" s="31"/>
    </row>
    <row r="302" spans="4:4" ht="15" customHeight="1" x14ac:dyDescent="0.25">
      <c r="D302" s="31"/>
    </row>
    <row r="303" spans="4:4" ht="15" customHeight="1" x14ac:dyDescent="0.25">
      <c r="D303" s="31"/>
    </row>
    <row r="304" spans="4:4" ht="15" customHeight="1" x14ac:dyDescent="0.25">
      <c r="D304" s="31"/>
    </row>
    <row r="305" spans="4:4" ht="15" customHeight="1" x14ac:dyDescent="0.25">
      <c r="D305" s="31"/>
    </row>
    <row r="306" spans="4:4" ht="15" customHeight="1" x14ac:dyDescent="0.25">
      <c r="D306" s="31"/>
    </row>
    <row r="307" spans="4:4" ht="15" customHeight="1" x14ac:dyDescent="0.25">
      <c r="D307" s="31"/>
    </row>
    <row r="308" spans="4:4" ht="15" customHeight="1" x14ac:dyDescent="0.25">
      <c r="D308" s="31"/>
    </row>
    <row r="309" spans="4:4" ht="15" customHeight="1" x14ac:dyDescent="0.25">
      <c r="D309" s="31"/>
    </row>
    <row r="310" spans="4:4" ht="15" customHeight="1" x14ac:dyDescent="0.25">
      <c r="D310" s="31"/>
    </row>
    <row r="311" spans="4:4" ht="15" customHeight="1" x14ac:dyDescent="0.25">
      <c r="D311" s="31"/>
    </row>
    <row r="312" spans="4:4" ht="15" customHeight="1" x14ac:dyDescent="0.25">
      <c r="D312" s="31"/>
    </row>
    <row r="313" spans="4:4" ht="15" customHeight="1" x14ac:dyDescent="0.25">
      <c r="D313" s="31"/>
    </row>
    <row r="314" spans="4:4" ht="15" customHeight="1" x14ac:dyDescent="0.25">
      <c r="D314" s="31"/>
    </row>
    <row r="315" spans="4:4" ht="15" customHeight="1" x14ac:dyDescent="0.25">
      <c r="D315" s="31"/>
    </row>
    <row r="316" spans="4:4" ht="15" customHeight="1" x14ac:dyDescent="0.25">
      <c r="D316" s="31"/>
    </row>
    <row r="317" spans="4:4" ht="15" customHeight="1" x14ac:dyDescent="0.25">
      <c r="D317" s="31"/>
    </row>
    <row r="318" spans="4:4" ht="15" customHeight="1" x14ac:dyDescent="0.25">
      <c r="D318" s="31"/>
    </row>
    <row r="319" spans="4:4" ht="15" customHeight="1" x14ac:dyDescent="0.25">
      <c r="D319" s="31"/>
    </row>
    <row r="320" spans="4:4" ht="15" customHeight="1" x14ac:dyDescent="0.25">
      <c r="D320" s="31"/>
    </row>
    <row r="321" spans="4:4" ht="15" customHeight="1" x14ac:dyDescent="0.25">
      <c r="D321" s="31"/>
    </row>
    <row r="322" spans="4:4" ht="15" customHeight="1" x14ac:dyDescent="0.25">
      <c r="D322" s="31"/>
    </row>
    <row r="323" spans="4:4" ht="15" customHeight="1" x14ac:dyDescent="0.25">
      <c r="D323" s="31"/>
    </row>
    <row r="324" spans="4:4" ht="15" customHeight="1" x14ac:dyDescent="0.25">
      <c r="D324" s="31"/>
    </row>
    <row r="325" spans="4:4" ht="15" customHeight="1" x14ac:dyDescent="0.25">
      <c r="D325" s="31"/>
    </row>
    <row r="326" spans="4:4" ht="15" customHeight="1" x14ac:dyDescent="0.25">
      <c r="D326" s="31"/>
    </row>
    <row r="327" spans="4:4" ht="15" customHeight="1" x14ac:dyDescent="0.25">
      <c r="D327" s="31"/>
    </row>
    <row r="328" spans="4:4" ht="15" customHeight="1" x14ac:dyDescent="0.25">
      <c r="D328" s="31"/>
    </row>
    <row r="329" spans="4:4" ht="15" customHeight="1" x14ac:dyDescent="0.25">
      <c r="D329" s="31"/>
    </row>
    <row r="330" spans="4:4" ht="15" customHeight="1" x14ac:dyDescent="0.25">
      <c r="D330" s="31"/>
    </row>
    <row r="331" spans="4:4" ht="15" customHeight="1" x14ac:dyDescent="0.25">
      <c r="D331" s="31"/>
    </row>
    <row r="332" spans="4:4" ht="15" customHeight="1" x14ac:dyDescent="0.25">
      <c r="D332" s="31"/>
    </row>
    <row r="333" spans="4:4" ht="15" customHeight="1" x14ac:dyDescent="0.25">
      <c r="D333" s="31"/>
    </row>
    <row r="334" spans="4:4" ht="15" customHeight="1" x14ac:dyDescent="0.25">
      <c r="D334" s="31"/>
    </row>
    <row r="335" spans="4:4" ht="15" customHeight="1" x14ac:dyDescent="0.25">
      <c r="D335" s="31"/>
    </row>
    <row r="336" spans="4:4" ht="15" customHeight="1" x14ac:dyDescent="0.25">
      <c r="D336" s="31"/>
    </row>
    <row r="337" spans="4:4" ht="15" customHeight="1" x14ac:dyDescent="0.25">
      <c r="D337" s="31"/>
    </row>
    <row r="338" spans="4:4" ht="15" customHeight="1" x14ac:dyDescent="0.25">
      <c r="D338" s="31"/>
    </row>
    <row r="339" spans="4:4" ht="15" customHeight="1" x14ac:dyDescent="0.25">
      <c r="D339" s="31"/>
    </row>
    <row r="340" spans="4:4" ht="15" customHeight="1" x14ac:dyDescent="0.25">
      <c r="D340" s="31"/>
    </row>
    <row r="341" spans="4:4" ht="15" customHeight="1" x14ac:dyDescent="0.25">
      <c r="D341" s="31"/>
    </row>
    <row r="342" spans="4:4" ht="15" customHeight="1" x14ac:dyDescent="0.25">
      <c r="D342" s="31"/>
    </row>
    <row r="343" spans="4:4" ht="15" customHeight="1" x14ac:dyDescent="0.25">
      <c r="D343" s="31"/>
    </row>
    <row r="344" spans="4:4" ht="15" customHeight="1" x14ac:dyDescent="0.25">
      <c r="D344" s="31"/>
    </row>
    <row r="345" spans="4:4" ht="15" customHeight="1" x14ac:dyDescent="0.25">
      <c r="D345" s="31"/>
    </row>
    <row r="346" spans="4:4" ht="15" customHeight="1" x14ac:dyDescent="0.25">
      <c r="D346" s="31"/>
    </row>
    <row r="347" spans="4:4" ht="15" customHeight="1" x14ac:dyDescent="0.25">
      <c r="D347" s="31"/>
    </row>
    <row r="348" spans="4:4" ht="15" customHeight="1" x14ac:dyDescent="0.25">
      <c r="D348" s="31"/>
    </row>
    <row r="349" spans="4:4" ht="15" customHeight="1" x14ac:dyDescent="0.25">
      <c r="D349" s="31"/>
    </row>
    <row r="350" spans="4:4" ht="15" customHeight="1" x14ac:dyDescent="0.25">
      <c r="D350" s="31"/>
    </row>
    <row r="351" spans="4:4" ht="15" customHeight="1" x14ac:dyDescent="0.25">
      <c r="D351" s="31"/>
    </row>
    <row r="352" spans="4:4" ht="15" customHeight="1" x14ac:dyDescent="0.25">
      <c r="D352" s="31"/>
    </row>
    <row r="353" spans="4:4" ht="15" customHeight="1" x14ac:dyDescent="0.25">
      <c r="D353" s="31"/>
    </row>
    <row r="354" spans="4:4" ht="15" customHeight="1" x14ac:dyDescent="0.25">
      <c r="D354" s="31"/>
    </row>
    <row r="355" spans="4:4" ht="15" customHeight="1" x14ac:dyDescent="0.25">
      <c r="D355" s="31"/>
    </row>
    <row r="356" spans="4:4" ht="15" customHeight="1" x14ac:dyDescent="0.25">
      <c r="D356" s="31"/>
    </row>
    <row r="357" spans="4:4" ht="15" customHeight="1" x14ac:dyDescent="0.25">
      <c r="D357" s="31"/>
    </row>
    <row r="358" spans="4:4" ht="15" customHeight="1" x14ac:dyDescent="0.25">
      <c r="D358" s="31"/>
    </row>
    <row r="359" spans="4:4" ht="15" customHeight="1" x14ac:dyDescent="0.25">
      <c r="D359" s="31"/>
    </row>
    <row r="360" spans="4:4" ht="15" customHeight="1" x14ac:dyDescent="0.25">
      <c r="D360" s="31"/>
    </row>
    <row r="361" spans="4:4" ht="15" customHeight="1" x14ac:dyDescent="0.25">
      <c r="D361" s="31"/>
    </row>
    <row r="362" spans="4:4" ht="15" customHeight="1" x14ac:dyDescent="0.25">
      <c r="D362" s="31"/>
    </row>
    <row r="363" spans="4:4" ht="15" customHeight="1" x14ac:dyDescent="0.25">
      <c r="D363" s="31"/>
    </row>
    <row r="364" spans="4:4" ht="15" customHeight="1" x14ac:dyDescent="0.25">
      <c r="D364" s="31"/>
    </row>
    <row r="365" spans="4:4" ht="15" customHeight="1" x14ac:dyDescent="0.25">
      <c r="D365" s="31"/>
    </row>
    <row r="366" spans="4:4" ht="15" customHeight="1" x14ac:dyDescent="0.25">
      <c r="D366" s="31"/>
    </row>
    <row r="367" spans="4:4" ht="15" customHeight="1" x14ac:dyDescent="0.25">
      <c r="D367" s="31"/>
    </row>
    <row r="368" spans="4:4" ht="15" customHeight="1" x14ac:dyDescent="0.25">
      <c r="D368" s="31"/>
    </row>
    <row r="369" spans="4:4" ht="15" customHeight="1" x14ac:dyDescent="0.25">
      <c r="D369" s="31"/>
    </row>
    <row r="370" spans="4:4" ht="15" customHeight="1" x14ac:dyDescent="0.25">
      <c r="D370" s="31"/>
    </row>
    <row r="371" spans="4:4" ht="15" customHeight="1" x14ac:dyDescent="0.25">
      <c r="D371" s="31"/>
    </row>
    <row r="372" spans="4:4" ht="15" customHeight="1" x14ac:dyDescent="0.25">
      <c r="D372" s="31"/>
    </row>
    <row r="373" spans="4:4" ht="15" customHeight="1" x14ac:dyDescent="0.25">
      <c r="D373" s="31"/>
    </row>
    <row r="374" spans="4:4" ht="15" customHeight="1" x14ac:dyDescent="0.25">
      <c r="D374" s="31"/>
    </row>
    <row r="375" spans="4:4" ht="15" customHeight="1" x14ac:dyDescent="0.25">
      <c r="D375" s="31"/>
    </row>
    <row r="376" spans="4:4" ht="15" customHeight="1" x14ac:dyDescent="0.25">
      <c r="D376" s="31"/>
    </row>
    <row r="377" spans="4:4" ht="15" customHeight="1" x14ac:dyDescent="0.25">
      <c r="D377" s="31"/>
    </row>
    <row r="378" spans="4:4" ht="15" customHeight="1" x14ac:dyDescent="0.25">
      <c r="D378" s="31"/>
    </row>
    <row r="379" spans="4:4" ht="15" customHeight="1" x14ac:dyDescent="0.25">
      <c r="D379" s="31"/>
    </row>
    <row r="380" spans="4:4" ht="15" customHeight="1" x14ac:dyDescent="0.25">
      <c r="D380" s="31"/>
    </row>
    <row r="381" spans="4:4" ht="15" customHeight="1" x14ac:dyDescent="0.25">
      <c r="D381" s="31"/>
    </row>
    <row r="382" spans="4:4" ht="15" customHeight="1" x14ac:dyDescent="0.25">
      <c r="D382" s="31"/>
    </row>
    <row r="383" spans="4:4" ht="15" customHeight="1" x14ac:dyDescent="0.25">
      <c r="D383" s="31"/>
    </row>
    <row r="384" spans="4:4" ht="15" customHeight="1" x14ac:dyDescent="0.25">
      <c r="D384" s="31"/>
    </row>
    <row r="385" spans="4:4" ht="15" customHeight="1" x14ac:dyDescent="0.25">
      <c r="D385" s="31"/>
    </row>
    <row r="386" spans="4:4" ht="15" customHeight="1" x14ac:dyDescent="0.25">
      <c r="D386" s="31"/>
    </row>
    <row r="387" spans="4:4" ht="15" customHeight="1" x14ac:dyDescent="0.25">
      <c r="D387" s="31"/>
    </row>
    <row r="388" spans="4:4" ht="15" customHeight="1" x14ac:dyDescent="0.25">
      <c r="D388" s="31"/>
    </row>
    <row r="389" spans="4:4" ht="15" customHeight="1" x14ac:dyDescent="0.25">
      <c r="D389" s="31"/>
    </row>
    <row r="390" spans="4:4" ht="15" customHeight="1" x14ac:dyDescent="0.25">
      <c r="D390" s="31"/>
    </row>
    <row r="391" spans="4:4" ht="15" customHeight="1" x14ac:dyDescent="0.25">
      <c r="D391" s="31"/>
    </row>
    <row r="392" spans="4:4" ht="15" customHeight="1" x14ac:dyDescent="0.25">
      <c r="D392" s="31"/>
    </row>
    <row r="393" spans="4:4" ht="15" customHeight="1" x14ac:dyDescent="0.25">
      <c r="D393" s="31"/>
    </row>
    <row r="394" spans="4:4" ht="15" customHeight="1" x14ac:dyDescent="0.25">
      <c r="D394" s="31"/>
    </row>
    <row r="395" spans="4:4" ht="15" customHeight="1" x14ac:dyDescent="0.25">
      <c r="D395" s="31"/>
    </row>
    <row r="396" spans="4:4" ht="15" customHeight="1" x14ac:dyDescent="0.25">
      <c r="D396" s="31"/>
    </row>
    <row r="397" spans="4:4" ht="15" customHeight="1" x14ac:dyDescent="0.25">
      <c r="D397" s="31"/>
    </row>
    <row r="398" spans="4:4" ht="15" customHeight="1" x14ac:dyDescent="0.25">
      <c r="D398" s="31"/>
    </row>
    <row r="399" spans="4:4" ht="15" customHeight="1" x14ac:dyDescent="0.25">
      <c r="D399" s="31"/>
    </row>
    <row r="400" spans="4:4" ht="15" customHeight="1" x14ac:dyDescent="0.25">
      <c r="D400" s="31"/>
    </row>
    <row r="401" spans="4:4" ht="15" customHeight="1" x14ac:dyDescent="0.25">
      <c r="D401" s="31"/>
    </row>
    <row r="402" spans="4:4" ht="15" customHeight="1" x14ac:dyDescent="0.25">
      <c r="D402" s="31"/>
    </row>
    <row r="403" spans="4:4" ht="15" customHeight="1" x14ac:dyDescent="0.25">
      <c r="D403" s="31"/>
    </row>
    <row r="404" spans="4:4" ht="15" customHeight="1" x14ac:dyDescent="0.25">
      <c r="D404" s="31"/>
    </row>
    <row r="405" spans="4:4" ht="15" customHeight="1" x14ac:dyDescent="0.25">
      <c r="D405" s="31"/>
    </row>
    <row r="406" spans="4:4" ht="15" customHeight="1" x14ac:dyDescent="0.25">
      <c r="D406" s="31"/>
    </row>
    <row r="407" spans="4:4" ht="15" customHeight="1" x14ac:dyDescent="0.25">
      <c r="D407" s="31"/>
    </row>
    <row r="408" spans="4:4" ht="15" customHeight="1" x14ac:dyDescent="0.25">
      <c r="D408" s="31"/>
    </row>
    <row r="409" spans="4:4" ht="15" customHeight="1" x14ac:dyDescent="0.25">
      <c r="D409" s="31"/>
    </row>
    <row r="410" spans="4:4" ht="15" customHeight="1" x14ac:dyDescent="0.25">
      <c r="D410" s="31"/>
    </row>
    <row r="411" spans="4:4" ht="15" customHeight="1" x14ac:dyDescent="0.25">
      <c r="D411" s="31"/>
    </row>
    <row r="412" spans="4:4" ht="15" customHeight="1" x14ac:dyDescent="0.25">
      <c r="D412" s="31"/>
    </row>
    <row r="413" spans="4:4" ht="15" customHeight="1" x14ac:dyDescent="0.25">
      <c r="D413" s="31"/>
    </row>
    <row r="414" spans="4:4" ht="15" customHeight="1" x14ac:dyDescent="0.25">
      <c r="D414" s="31"/>
    </row>
    <row r="415" spans="4:4" ht="15" customHeight="1" x14ac:dyDescent="0.25">
      <c r="D415" s="31"/>
    </row>
    <row r="416" spans="4:4" ht="15" customHeight="1" x14ac:dyDescent="0.25">
      <c r="D416" s="31"/>
    </row>
    <row r="417" spans="4:4" ht="15" customHeight="1" x14ac:dyDescent="0.25">
      <c r="D417" s="31"/>
    </row>
    <row r="418" spans="4:4" ht="15" customHeight="1" x14ac:dyDescent="0.25">
      <c r="D418" s="31"/>
    </row>
    <row r="419" spans="4:4" ht="15" customHeight="1" x14ac:dyDescent="0.25">
      <c r="D419" s="31"/>
    </row>
    <row r="420" spans="4:4" ht="15" customHeight="1" x14ac:dyDescent="0.25">
      <c r="D420" s="31"/>
    </row>
    <row r="421" spans="4:4" ht="15" customHeight="1" x14ac:dyDescent="0.25">
      <c r="D421" s="31"/>
    </row>
    <row r="422" spans="4:4" ht="15" customHeight="1" x14ac:dyDescent="0.25">
      <c r="D422" s="31"/>
    </row>
    <row r="423" spans="4:4" ht="15" customHeight="1" x14ac:dyDescent="0.25">
      <c r="D423" s="31"/>
    </row>
    <row r="424" spans="4:4" ht="15" customHeight="1" x14ac:dyDescent="0.25">
      <c r="D424" s="31"/>
    </row>
    <row r="425" spans="4:4" ht="15" customHeight="1" x14ac:dyDescent="0.25">
      <c r="D425" s="31"/>
    </row>
    <row r="426" spans="4:4" ht="15" customHeight="1" x14ac:dyDescent="0.25">
      <c r="D426" s="31"/>
    </row>
    <row r="427" spans="4:4" ht="15" customHeight="1" x14ac:dyDescent="0.25">
      <c r="D427" s="31"/>
    </row>
    <row r="428" spans="4:4" ht="15" customHeight="1" x14ac:dyDescent="0.25">
      <c r="D428" s="31"/>
    </row>
    <row r="429" spans="4:4" ht="15" customHeight="1" x14ac:dyDescent="0.25">
      <c r="D429" s="31"/>
    </row>
    <row r="430" spans="4:4" ht="15" customHeight="1" x14ac:dyDescent="0.25">
      <c r="D430" s="31"/>
    </row>
    <row r="431" spans="4:4" ht="15" customHeight="1" x14ac:dyDescent="0.25">
      <c r="D431" s="31"/>
    </row>
    <row r="432" spans="4:4" ht="15" customHeight="1" x14ac:dyDescent="0.25">
      <c r="D432" s="31"/>
    </row>
    <row r="433" spans="4:4" ht="15" customHeight="1" x14ac:dyDescent="0.25">
      <c r="D433" s="31"/>
    </row>
    <row r="434" spans="4:4" ht="15" customHeight="1" x14ac:dyDescent="0.25">
      <c r="D434" s="31"/>
    </row>
    <row r="435" spans="4:4" ht="15" customHeight="1" x14ac:dyDescent="0.25">
      <c r="D435" s="31"/>
    </row>
    <row r="436" spans="4:4" ht="15" customHeight="1" x14ac:dyDescent="0.25">
      <c r="D436" s="31"/>
    </row>
    <row r="437" spans="4:4" ht="15" customHeight="1" x14ac:dyDescent="0.25">
      <c r="D437" s="31"/>
    </row>
    <row r="438" spans="4:4" ht="15" customHeight="1" x14ac:dyDescent="0.25">
      <c r="D438" s="31"/>
    </row>
    <row r="439" spans="4:4" ht="15" customHeight="1" x14ac:dyDescent="0.25">
      <c r="D439" s="31"/>
    </row>
    <row r="440" spans="4:4" ht="15" customHeight="1" x14ac:dyDescent="0.25">
      <c r="D440" s="31"/>
    </row>
    <row r="441" spans="4:4" ht="15" customHeight="1" x14ac:dyDescent="0.25">
      <c r="D441" s="31"/>
    </row>
    <row r="442" spans="4:4" ht="15" customHeight="1" x14ac:dyDescent="0.25">
      <c r="D442" s="31"/>
    </row>
    <row r="443" spans="4:4" ht="15" customHeight="1" x14ac:dyDescent="0.25">
      <c r="D443" s="31"/>
    </row>
    <row r="444" spans="4:4" ht="15" customHeight="1" x14ac:dyDescent="0.25">
      <c r="D444" s="31"/>
    </row>
    <row r="445" spans="4:4" ht="15" customHeight="1" x14ac:dyDescent="0.25">
      <c r="D445" s="31"/>
    </row>
    <row r="446" spans="4:4" ht="15" customHeight="1" x14ac:dyDescent="0.25">
      <c r="D446" s="31"/>
    </row>
    <row r="447" spans="4:4" ht="15" customHeight="1" x14ac:dyDescent="0.25">
      <c r="D447" s="31"/>
    </row>
    <row r="448" spans="4:4" ht="15" customHeight="1" x14ac:dyDescent="0.25">
      <c r="D448" s="31"/>
    </row>
    <row r="449" spans="4:4" ht="15" customHeight="1" x14ac:dyDescent="0.25">
      <c r="D449" s="31"/>
    </row>
    <row r="450" spans="4:4" ht="15" customHeight="1" x14ac:dyDescent="0.25">
      <c r="D450" s="31"/>
    </row>
    <row r="451" spans="4:4" ht="15" customHeight="1" x14ac:dyDescent="0.25">
      <c r="D451" s="31"/>
    </row>
    <row r="452" spans="4:4" ht="15" customHeight="1" x14ac:dyDescent="0.25">
      <c r="D452" s="31"/>
    </row>
    <row r="453" spans="4:4" ht="15" customHeight="1" x14ac:dyDescent="0.25">
      <c r="D453" s="31"/>
    </row>
    <row r="454" spans="4:4" ht="15" customHeight="1" x14ac:dyDescent="0.25">
      <c r="D454" s="31"/>
    </row>
    <row r="455" spans="4:4" ht="15" customHeight="1" x14ac:dyDescent="0.25">
      <c r="D455" s="31"/>
    </row>
    <row r="456" spans="4:4" ht="15" customHeight="1" x14ac:dyDescent="0.25">
      <c r="D456" s="31"/>
    </row>
    <row r="457" spans="4:4" ht="15" customHeight="1" x14ac:dyDescent="0.25">
      <c r="D457" s="31"/>
    </row>
    <row r="458" spans="4:4" ht="15" customHeight="1" x14ac:dyDescent="0.25">
      <c r="D458" s="31"/>
    </row>
    <row r="459" spans="4:4" ht="15" customHeight="1" x14ac:dyDescent="0.25">
      <c r="D459" s="31"/>
    </row>
    <row r="460" spans="4:4" ht="15" customHeight="1" x14ac:dyDescent="0.25">
      <c r="D460" s="31"/>
    </row>
    <row r="461" spans="4:4" ht="15" customHeight="1" x14ac:dyDescent="0.25">
      <c r="D461" s="31"/>
    </row>
    <row r="462" spans="4:4" ht="15" customHeight="1" x14ac:dyDescent="0.25">
      <c r="D462" s="31"/>
    </row>
    <row r="463" spans="4:4" ht="15" customHeight="1" x14ac:dyDescent="0.25">
      <c r="D463" s="31"/>
    </row>
    <row r="464" spans="4:4" ht="15" customHeight="1" x14ac:dyDescent="0.25">
      <c r="D464" s="31"/>
    </row>
    <row r="465" spans="4:4" ht="15" customHeight="1" x14ac:dyDescent="0.25">
      <c r="D465" s="31"/>
    </row>
    <row r="466" spans="4:4" ht="15" customHeight="1" x14ac:dyDescent="0.25">
      <c r="D466" s="31"/>
    </row>
    <row r="467" spans="4:4" ht="15" customHeight="1" x14ac:dyDescent="0.25">
      <c r="D467" s="31"/>
    </row>
    <row r="468" spans="4:4" ht="15" customHeight="1" x14ac:dyDescent="0.25">
      <c r="D468" s="31"/>
    </row>
    <row r="469" spans="4:4" ht="15" customHeight="1" x14ac:dyDescent="0.25">
      <c r="D469" s="31"/>
    </row>
    <row r="470" spans="4:4" ht="15" customHeight="1" x14ac:dyDescent="0.25">
      <c r="D470" s="31"/>
    </row>
    <row r="471" spans="4:4" ht="15" customHeight="1" x14ac:dyDescent="0.25">
      <c r="D471" s="31"/>
    </row>
    <row r="472" spans="4:4" ht="15" customHeight="1" x14ac:dyDescent="0.25">
      <c r="D472" s="31"/>
    </row>
    <row r="473" spans="4:4" ht="15" customHeight="1" x14ac:dyDescent="0.25">
      <c r="D473" s="31"/>
    </row>
    <row r="474" spans="4:4" ht="15" customHeight="1" x14ac:dyDescent="0.25">
      <c r="D474" s="31"/>
    </row>
    <row r="475" spans="4:4" ht="15" customHeight="1" x14ac:dyDescent="0.25">
      <c r="D475" s="31"/>
    </row>
    <row r="476" spans="4:4" ht="15" customHeight="1" x14ac:dyDescent="0.25">
      <c r="D476" s="31"/>
    </row>
    <row r="477" spans="4:4" ht="15" customHeight="1" x14ac:dyDescent="0.25">
      <c r="D477" s="31"/>
    </row>
    <row r="478" spans="4:4" ht="15" customHeight="1" x14ac:dyDescent="0.25">
      <c r="D478" s="31"/>
    </row>
    <row r="479" spans="4:4" ht="15" customHeight="1" x14ac:dyDescent="0.25">
      <c r="D479" s="31"/>
    </row>
    <row r="480" spans="4:4" ht="15" customHeight="1" x14ac:dyDescent="0.25">
      <c r="D480" s="31"/>
    </row>
    <row r="481" spans="4:4" ht="15" customHeight="1" x14ac:dyDescent="0.25">
      <c r="D481" s="31"/>
    </row>
    <row r="482" spans="4:4" ht="15" customHeight="1" x14ac:dyDescent="0.25">
      <c r="D482" s="31"/>
    </row>
    <row r="483" spans="4:4" ht="15" customHeight="1" x14ac:dyDescent="0.25">
      <c r="D483" s="31"/>
    </row>
    <row r="484" spans="4:4" ht="15" customHeight="1" x14ac:dyDescent="0.25">
      <c r="D484" s="31"/>
    </row>
    <row r="485" spans="4:4" ht="15" customHeight="1" x14ac:dyDescent="0.25">
      <c r="D485" s="31"/>
    </row>
    <row r="486" spans="4:4" ht="15" customHeight="1" x14ac:dyDescent="0.25">
      <c r="D486" s="31"/>
    </row>
    <row r="487" spans="4:4" ht="15" customHeight="1" x14ac:dyDescent="0.25">
      <c r="D487" s="31"/>
    </row>
    <row r="488" spans="4:4" ht="15" customHeight="1" x14ac:dyDescent="0.25">
      <c r="D488" s="31"/>
    </row>
    <row r="489" spans="4:4" ht="15" customHeight="1" x14ac:dyDescent="0.25">
      <c r="D489" s="31"/>
    </row>
    <row r="490" spans="4:4" ht="15" customHeight="1" x14ac:dyDescent="0.25">
      <c r="D490" s="31"/>
    </row>
    <row r="491" spans="4:4" ht="15" customHeight="1" x14ac:dyDescent="0.25">
      <c r="D491" s="31"/>
    </row>
    <row r="492" spans="4:4" ht="15" customHeight="1" x14ac:dyDescent="0.25">
      <c r="D492" s="31"/>
    </row>
    <row r="493" spans="4:4" ht="15" customHeight="1" x14ac:dyDescent="0.25">
      <c r="D493" s="31"/>
    </row>
    <row r="494" spans="4:4" ht="15" customHeight="1" x14ac:dyDescent="0.25">
      <c r="D494" s="31"/>
    </row>
    <row r="495" spans="4:4" ht="15" customHeight="1" x14ac:dyDescent="0.25">
      <c r="D495" s="31"/>
    </row>
    <row r="496" spans="4:4" ht="15" customHeight="1" x14ac:dyDescent="0.25">
      <c r="D496" s="31"/>
    </row>
    <row r="497" spans="4:4" ht="15" customHeight="1" x14ac:dyDescent="0.25">
      <c r="D497" s="31"/>
    </row>
    <row r="498" spans="4:4" ht="15" customHeight="1" x14ac:dyDescent="0.25">
      <c r="D498" s="31"/>
    </row>
    <row r="499" spans="4:4" ht="15" customHeight="1" x14ac:dyDescent="0.25">
      <c r="D499" s="31"/>
    </row>
    <row r="500" spans="4:4" ht="15" customHeight="1" x14ac:dyDescent="0.25">
      <c r="D500" s="31"/>
    </row>
    <row r="501" spans="4:4" ht="15" customHeight="1" x14ac:dyDescent="0.25">
      <c r="D501" s="31"/>
    </row>
    <row r="502" spans="4:4" ht="15" customHeight="1" x14ac:dyDescent="0.25">
      <c r="D502" s="31"/>
    </row>
    <row r="503" spans="4:4" ht="15" customHeight="1" x14ac:dyDescent="0.25">
      <c r="D503" s="31"/>
    </row>
    <row r="504" spans="4:4" ht="15" customHeight="1" x14ac:dyDescent="0.25">
      <c r="D504" s="31"/>
    </row>
    <row r="505" spans="4:4" ht="15" customHeight="1" x14ac:dyDescent="0.25">
      <c r="D505" s="31"/>
    </row>
    <row r="506" spans="4:4" ht="15" customHeight="1" x14ac:dyDescent="0.25">
      <c r="D506" s="31"/>
    </row>
    <row r="507" spans="4:4" ht="15" customHeight="1" x14ac:dyDescent="0.25">
      <c r="D507" s="31"/>
    </row>
    <row r="508" spans="4:4" ht="15" customHeight="1" x14ac:dyDescent="0.25">
      <c r="D508" s="31"/>
    </row>
    <row r="509" spans="4:4" ht="15" customHeight="1" x14ac:dyDescent="0.25">
      <c r="D509" s="31"/>
    </row>
    <row r="510" spans="4:4" ht="15" customHeight="1" x14ac:dyDescent="0.25">
      <c r="D510" s="31"/>
    </row>
    <row r="511" spans="4:4" ht="15" customHeight="1" x14ac:dyDescent="0.25">
      <c r="D511" s="31"/>
    </row>
    <row r="512" spans="4:4" ht="15" customHeight="1" x14ac:dyDescent="0.25">
      <c r="D512" s="31"/>
    </row>
    <row r="513" spans="4:4" ht="15" customHeight="1" x14ac:dyDescent="0.25">
      <c r="D513" s="31"/>
    </row>
    <row r="514" spans="4:4" ht="15" customHeight="1" x14ac:dyDescent="0.25">
      <c r="D514" s="31"/>
    </row>
    <row r="515" spans="4:4" ht="15" customHeight="1" x14ac:dyDescent="0.25">
      <c r="D515" s="31"/>
    </row>
    <row r="516" spans="4:4" ht="15" customHeight="1" x14ac:dyDescent="0.25">
      <c r="D516" s="31"/>
    </row>
    <row r="517" spans="4:4" ht="15" customHeight="1" x14ac:dyDescent="0.25">
      <c r="D517" s="31"/>
    </row>
    <row r="518" spans="4:4" ht="15" customHeight="1" x14ac:dyDescent="0.25">
      <c r="D518" s="31"/>
    </row>
    <row r="519" spans="4:4" ht="15" customHeight="1" x14ac:dyDescent="0.25">
      <c r="D519" s="31"/>
    </row>
    <row r="520" spans="4:4" ht="15" customHeight="1" x14ac:dyDescent="0.25">
      <c r="D520" s="31"/>
    </row>
    <row r="521" spans="4:4" ht="15" customHeight="1" x14ac:dyDescent="0.25">
      <c r="D521" s="31"/>
    </row>
    <row r="522" spans="4:4" ht="15" customHeight="1" x14ac:dyDescent="0.25">
      <c r="D522" s="31"/>
    </row>
    <row r="523" spans="4:4" ht="15" customHeight="1" x14ac:dyDescent="0.25">
      <c r="D523" s="31"/>
    </row>
    <row r="524" spans="4:4" ht="15" customHeight="1" x14ac:dyDescent="0.25">
      <c r="D524" s="31"/>
    </row>
    <row r="525" spans="4:4" ht="15" customHeight="1" x14ac:dyDescent="0.25">
      <c r="D525" s="31"/>
    </row>
    <row r="526" spans="4:4" ht="15" customHeight="1" x14ac:dyDescent="0.25">
      <c r="D526" s="31"/>
    </row>
    <row r="527" spans="4:4" ht="15" customHeight="1" x14ac:dyDescent="0.25">
      <c r="D527" s="31"/>
    </row>
    <row r="528" spans="4:4" ht="15" customHeight="1" x14ac:dyDescent="0.25">
      <c r="D528" s="31"/>
    </row>
    <row r="529" spans="4:4" ht="15" customHeight="1" x14ac:dyDescent="0.25">
      <c r="D529" s="31"/>
    </row>
    <row r="530" spans="4:4" ht="15" customHeight="1" x14ac:dyDescent="0.25">
      <c r="D530" s="31"/>
    </row>
    <row r="531" spans="4:4" ht="15" customHeight="1" x14ac:dyDescent="0.25">
      <c r="D531" s="31"/>
    </row>
    <row r="532" spans="4:4" ht="15" customHeight="1" x14ac:dyDescent="0.25">
      <c r="D532" s="31"/>
    </row>
    <row r="533" spans="4:4" ht="15" customHeight="1" x14ac:dyDescent="0.25">
      <c r="D533" s="31"/>
    </row>
    <row r="534" spans="4:4" ht="15" customHeight="1" x14ac:dyDescent="0.25">
      <c r="D534" s="31"/>
    </row>
    <row r="535" spans="4:4" ht="15" customHeight="1" x14ac:dyDescent="0.25">
      <c r="D535" s="31"/>
    </row>
    <row r="536" spans="4:4" ht="15" customHeight="1" x14ac:dyDescent="0.25">
      <c r="D536" s="31"/>
    </row>
    <row r="537" spans="4:4" ht="15" customHeight="1" x14ac:dyDescent="0.25">
      <c r="D537" s="31"/>
    </row>
    <row r="538" spans="4:4" ht="15" customHeight="1" x14ac:dyDescent="0.25">
      <c r="D538" s="31"/>
    </row>
    <row r="539" spans="4:4" ht="15" customHeight="1" x14ac:dyDescent="0.25">
      <c r="D539" s="31"/>
    </row>
    <row r="540" spans="4:4" ht="15" customHeight="1" x14ac:dyDescent="0.25">
      <c r="D540" s="31"/>
    </row>
    <row r="541" spans="4:4" ht="15" customHeight="1" x14ac:dyDescent="0.25">
      <c r="D541" s="31"/>
    </row>
    <row r="542" spans="4:4" ht="15" customHeight="1" x14ac:dyDescent="0.25">
      <c r="D542" s="31"/>
    </row>
    <row r="543" spans="4:4" ht="15" customHeight="1" x14ac:dyDescent="0.25">
      <c r="D543" s="31"/>
    </row>
    <row r="544" spans="4:4" ht="15" customHeight="1" x14ac:dyDescent="0.25">
      <c r="D544" s="31"/>
    </row>
    <row r="545" spans="4:4" ht="15" customHeight="1" x14ac:dyDescent="0.25">
      <c r="D545" s="31"/>
    </row>
    <row r="546" spans="4:4" ht="15" customHeight="1" x14ac:dyDescent="0.25">
      <c r="D546" s="31"/>
    </row>
    <row r="547" spans="4:4" ht="15" customHeight="1" x14ac:dyDescent="0.25">
      <c r="D547" s="31"/>
    </row>
    <row r="548" spans="4:4" ht="15" customHeight="1" x14ac:dyDescent="0.25">
      <c r="D548" s="31"/>
    </row>
    <row r="549" spans="4:4" ht="15" customHeight="1" x14ac:dyDescent="0.25">
      <c r="D549" s="31"/>
    </row>
    <row r="550" spans="4:4" ht="15" customHeight="1" x14ac:dyDescent="0.25">
      <c r="D550" s="31"/>
    </row>
    <row r="551" spans="4:4" ht="15" customHeight="1" x14ac:dyDescent="0.25">
      <c r="D551" s="31"/>
    </row>
    <row r="552" spans="4:4" ht="15" customHeight="1" x14ac:dyDescent="0.25">
      <c r="D552" s="31"/>
    </row>
    <row r="553" spans="4:4" ht="15" customHeight="1" x14ac:dyDescent="0.25">
      <c r="D553" s="31"/>
    </row>
    <row r="554" spans="4:4" ht="15" customHeight="1" x14ac:dyDescent="0.25">
      <c r="D554" s="31"/>
    </row>
    <row r="555" spans="4:4" ht="15" customHeight="1" x14ac:dyDescent="0.25">
      <c r="D555" s="31"/>
    </row>
    <row r="556" spans="4:4" ht="15" customHeight="1" x14ac:dyDescent="0.25">
      <c r="D556" s="31"/>
    </row>
    <row r="557" spans="4:4" ht="15" customHeight="1" x14ac:dyDescent="0.25">
      <c r="D557" s="31"/>
    </row>
    <row r="558" spans="4:4" ht="15" customHeight="1" x14ac:dyDescent="0.25">
      <c r="D558" s="31"/>
    </row>
    <row r="559" spans="4:4" ht="15" customHeight="1" x14ac:dyDescent="0.25">
      <c r="D559" s="31"/>
    </row>
    <row r="560" spans="4:4" ht="15" customHeight="1" x14ac:dyDescent="0.25">
      <c r="D560" s="31"/>
    </row>
    <row r="561" spans="4:4" ht="15" customHeight="1" x14ac:dyDescent="0.25">
      <c r="D561" s="31"/>
    </row>
    <row r="562" spans="4:4" ht="15" customHeight="1" x14ac:dyDescent="0.25">
      <c r="D562" s="31"/>
    </row>
    <row r="563" spans="4:4" ht="15" customHeight="1" x14ac:dyDescent="0.25">
      <c r="D563" s="31"/>
    </row>
    <row r="564" spans="4:4" ht="15" customHeight="1" x14ac:dyDescent="0.25">
      <c r="D564" s="31"/>
    </row>
    <row r="565" spans="4:4" ht="15" customHeight="1" x14ac:dyDescent="0.25">
      <c r="D565" s="31"/>
    </row>
    <row r="566" spans="4:4" ht="15" customHeight="1" x14ac:dyDescent="0.25">
      <c r="D566" s="31"/>
    </row>
    <row r="567" spans="4:4" ht="15" customHeight="1" x14ac:dyDescent="0.25">
      <c r="D567" s="31"/>
    </row>
    <row r="568" spans="4:4" ht="15" customHeight="1" x14ac:dyDescent="0.25">
      <c r="D568" s="31"/>
    </row>
    <row r="569" spans="4:4" ht="15" customHeight="1" x14ac:dyDescent="0.25">
      <c r="D569" s="31"/>
    </row>
    <row r="570" spans="4:4" ht="15" customHeight="1" x14ac:dyDescent="0.25">
      <c r="D570" s="31"/>
    </row>
    <row r="571" spans="4:4" ht="15" customHeight="1" x14ac:dyDescent="0.25">
      <c r="D571" s="31"/>
    </row>
    <row r="572" spans="4:4" ht="15" customHeight="1" x14ac:dyDescent="0.25">
      <c r="D572" s="31"/>
    </row>
    <row r="573" spans="4:4" ht="15" customHeight="1" x14ac:dyDescent="0.25">
      <c r="D573" s="31"/>
    </row>
    <row r="574" spans="4:4" ht="15" customHeight="1" x14ac:dyDescent="0.25">
      <c r="D574" s="31"/>
    </row>
    <row r="575" spans="4:4" ht="15" customHeight="1" x14ac:dyDescent="0.25">
      <c r="D575" s="31"/>
    </row>
    <row r="576" spans="4:4" ht="15" customHeight="1" x14ac:dyDescent="0.25">
      <c r="D576" s="31"/>
    </row>
    <row r="577" spans="4:4" ht="15" customHeight="1" x14ac:dyDescent="0.25">
      <c r="D577" s="31"/>
    </row>
    <row r="578" spans="4:4" ht="15" customHeight="1" x14ac:dyDescent="0.25">
      <c r="D578" s="31"/>
    </row>
    <row r="579" spans="4:4" ht="15" customHeight="1" x14ac:dyDescent="0.25">
      <c r="D579" s="31"/>
    </row>
    <row r="580" spans="4:4" ht="15" customHeight="1" x14ac:dyDescent="0.25">
      <c r="D580" s="31"/>
    </row>
    <row r="581" spans="4:4" ht="15" customHeight="1" x14ac:dyDescent="0.25">
      <c r="D581" s="31"/>
    </row>
    <row r="582" spans="4:4" ht="15" customHeight="1" x14ac:dyDescent="0.25">
      <c r="D582" s="31"/>
    </row>
    <row r="583" spans="4:4" ht="15" customHeight="1" x14ac:dyDescent="0.25">
      <c r="D583" s="31"/>
    </row>
    <row r="584" spans="4:4" ht="15" customHeight="1" x14ac:dyDescent="0.25">
      <c r="D584" s="31"/>
    </row>
    <row r="585" spans="4:4" ht="15" customHeight="1" x14ac:dyDescent="0.25">
      <c r="D585" s="31"/>
    </row>
    <row r="586" spans="4:4" ht="15" customHeight="1" x14ac:dyDescent="0.25">
      <c r="D586" s="31"/>
    </row>
    <row r="587" spans="4:4" ht="15" customHeight="1" x14ac:dyDescent="0.25">
      <c r="D587" s="31"/>
    </row>
    <row r="588" spans="4:4" ht="15" customHeight="1" x14ac:dyDescent="0.25">
      <c r="D588" s="31"/>
    </row>
    <row r="589" spans="4:4" ht="15" customHeight="1" x14ac:dyDescent="0.25">
      <c r="D589" s="31"/>
    </row>
    <row r="590" spans="4:4" ht="15" customHeight="1" x14ac:dyDescent="0.25">
      <c r="D590" s="31"/>
    </row>
    <row r="591" spans="4:4" ht="15" customHeight="1" x14ac:dyDescent="0.25">
      <c r="D591" s="31"/>
    </row>
    <row r="592" spans="4:4" ht="15" customHeight="1" x14ac:dyDescent="0.25">
      <c r="D592" s="31"/>
    </row>
    <row r="593" spans="4:4" ht="15" customHeight="1" x14ac:dyDescent="0.25">
      <c r="D593" s="31"/>
    </row>
    <row r="594" spans="4:4" ht="15" customHeight="1" x14ac:dyDescent="0.25">
      <c r="D594" s="31"/>
    </row>
    <row r="595" spans="4:4" ht="15" customHeight="1" x14ac:dyDescent="0.25">
      <c r="D595" s="31"/>
    </row>
    <row r="596" spans="4:4" ht="15" customHeight="1" x14ac:dyDescent="0.25">
      <c r="D596" s="31"/>
    </row>
    <row r="597" spans="4:4" ht="15" customHeight="1" x14ac:dyDescent="0.25">
      <c r="D597" s="31"/>
    </row>
    <row r="598" spans="4:4" ht="15" customHeight="1" x14ac:dyDescent="0.25">
      <c r="D598" s="31"/>
    </row>
    <row r="599" spans="4:4" ht="15" customHeight="1" x14ac:dyDescent="0.25">
      <c r="D599" s="31"/>
    </row>
    <row r="600" spans="4:4" ht="15" customHeight="1" x14ac:dyDescent="0.25">
      <c r="D600" s="31"/>
    </row>
    <row r="601" spans="4:4" ht="15" customHeight="1" x14ac:dyDescent="0.25">
      <c r="D601" s="31"/>
    </row>
    <row r="602" spans="4:4" ht="15" customHeight="1" x14ac:dyDescent="0.25">
      <c r="D602" s="31"/>
    </row>
    <row r="603" spans="4:4" ht="15" customHeight="1" x14ac:dyDescent="0.25">
      <c r="D603" s="31"/>
    </row>
    <row r="604" spans="4:4" ht="15" customHeight="1" x14ac:dyDescent="0.25">
      <c r="D604" s="31"/>
    </row>
    <row r="605" spans="4:4" ht="15" customHeight="1" x14ac:dyDescent="0.25">
      <c r="D605" s="31"/>
    </row>
    <row r="606" spans="4:4" ht="15" customHeight="1" x14ac:dyDescent="0.25">
      <c r="D606" s="31"/>
    </row>
    <row r="607" spans="4:4" ht="15" customHeight="1" x14ac:dyDescent="0.25">
      <c r="D607" s="31"/>
    </row>
    <row r="608" spans="4:4" ht="15" customHeight="1" x14ac:dyDescent="0.25">
      <c r="D608" s="31"/>
    </row>
    <row r="609" spans="4:4" ht="15" customHeight="1" x14ac:dyDescent="0.25">
      <c r="D609" s="31"/>
    </row>
    <row r="610" spans="4:4" ht="15" customHeight="1" x14ac:dyDescent="0.25">
      <c r="D610" s="31"/>
    </row>
    <row r="611" spans="4:4" ht="15" customHeight="1" x14ac:dyDescent="0.25">
      <c r="D611" s="31"/>
    </row>
    <row r="612" spans="4:4" ht="15" customHeight="1" x14ac:dyDescent="0.25">
      <c r="D612" s="31"/>
    </row>
    <row r="613" spans="4:4" ht="15" customHeight="1" x14ac:dyDescent="0.25">
      <c r="D613" s="31"/>
    </row>
    <row r="614" spans="4:4" ht="15" customHeight="1" x14ac:dyDescent="0.25">
      <c r="D614" s="31"/>
    </row>
    <row r="615" spans="4:4" ht="15" customHeight="1" x14ac:dyDescent="0.25">
      <c r="D615" s="31"/>
    </row>
    <row r="616" spans="4:4" ht="15" customHeight="1" x14ac:dyDescent="0.25">
      <c r="D616" s="31"/>
    </row>
    <row r="617" spans="4:4" ht="15" customHeight="1" x14ac:dyDescent="0.25">
      <c r="D617" s="31"/>
    </row>
    <row r="618" spans="4:4" ht="15" customHeight="1" x14ac:dyDescent="0.25">
      <c r="D618" s="31"/>
    </row>
    <row r="619" spans="4:4" ht="15" customHeight="1" x14ac:dyDescent="0.25">
      <c r="D619" s="31"/>
    </row>
    <row r="620" spans="4:4" ht="15" customHeight="1" x14ac:dyDescent="0.25">
      <c r="D620" s="31"/>
    </row>
    <row r="621" spans="4:4" ht="15" customHeight="1" x14ac:dyDescent="0.25">
      <c r="D621" s="31"/>
    </row>
    <row r="622" spans="4:4" ht="15" customHeight="1" x14ac:dyDescent="0.25">
      <c r="D622" s="31"/>
    </row>
    <row r="623" spans="4:4" ht="15" customHeight="1" x14ac:dyDescent="0.25">
      <c r="D623" s="31"/>
    </row>
    <row r="624" spans="4:4" ht="15" customHeight="1" x14ac:dyDescent="0.25">
      <c r="D624" s="31"/>
    </row>
    <row r="625" spans="4:4" ht="15" customHeight="1" x14ac:dyDescent="0.25">
      <c r="D625" s="31"/>
    </row>
    <row r="626" spans="4:4" ht="15" customHeight="1" x14ac:dyDescent="0.25">
      <c r="D626" s="31"/>
    </row>
    <row r="627" spans="4:4" ht="15" customHeight="1" x14ac:dyDescent="0.25">
      <c r="D627" s="31"/>
    </row>
    <row r="628" spans="4:4" ht="15" customHeight="1" x14ac:dyDescent="0.25">
      <c r="D628" s="31"/>
    </row>
    <row r="629" spans="4:4" ht="15" customHeight="1" x14ac:dyDescent="0.25">
      <c r="D629" s="31"/>
    </row>
    <row r="630" spans="4:4" ht="15" customHeight="1" x14ac:dyDescent="0.25">
      <c r="D630" s="31"/>
    </row>
    <row r="631" spans="4:4" ht="15" customHeight="1" x14ac:dyDescent="0.25">
      <c r="D631" s="31"/>
    </row>
    <row r="632" spans="4:4" ht="15" customHeight="1" x14ac:dyDescent="0.25">
      <c r="D632" s="31"/>
    </row>
    <row r="633" spans="4:4" ht="15" customHeight="1" x14ac:dyDescent="0.25">
      <c r="D633" s="31"/>
    </row>
    <row r="634" spans="4:4" ht="15" customHeight="1" x14ac:dyDescent="0.25">
      <c r="D634" s="31"/>
    </row>
    <row r="635" spans="4:4" ht="15" customHeight="1" x14ac:dyDescent="0.25">
      <c r="D635" s="31"/>
    </row>
    <row r="636" spans="4:4" ht="15" customHeight="1" x14ac:dyDescent="0.25">
      <c r="D636" s="31"/>
    </row>
    <row r="637" spans="4:4" ht="15" customHeight="1" x14ac:dyDescent="0.25">
      <c r="D637" s="31"/>
    </row>
    <row r="638" spans="4:4" ht="15" customHeight="1" x14ac:dyDescent="0.25">
      <c r="D638" s="31"/>
    </row>
    <row r="639" spans="4:4" ht="15" customHeight="1" x14ac:dyDescent="0.25">
      <c r="D639" s="31"/>
    </row>
    <row r="640" spans="4:4" ht="15" customHeight="1" x14ac:dyDescent="0.25">
      <c r="D640" s="31"/>
    </row>
    <row r="641" spans="4:4" ht="15" customHeight="1" x14ac:dyDescent="0.25">
      <c r="D641" s="31"/>
    </row>
    <row r="642" spans="4:4" ht="15" customHeight="1" x14ac:dyDescent="0.25">
      <c r="D642" s="31"/>
    </row>
    <row r="643" spans="4:4" ht="15" customHeight="1" x14ac:dyDescent="0.25">
      <c r="D643" s="31"/>
    </row>
    <row r="644" spans="4:4" ht="15" customHeight="1" x14ac:dyDescent="0.25">
      <c r="D644" s="31"/>
    </row>
    <row r="645" spans="4:4" ht="15" customHeight="1" x14ac:dyDescent="0.25">
      <c r="D645" s="31"/>
    </row>
    <row r="646" spans="4:4" ht="15" customHeight="1" x14ac:dyDescent="0.25">
      <c r="D646" s="31"/>
    </row>
    <row r="647" spans="4:4" ht="15" customHeight="1" x14ac:dyDescent="0.25">
      <c r="D647" s="31"/>
    </row>
    <row r="648" spans="4:4" ht="15" customHeight="1" x14ac:dyDescent="0.25">
      <c r="D648" s="31"/>
    </row>
    <row r="649" spans="4:4" ht="15" customHeight="1" x14ac:dyDescent="0.25">
      <c r="D649" s="31"/>
    </row>
    <row r="650" spans="4:4" ht="15" customHeight="1" x14ac:dyDescent="0.25">
      <c r="D650" s="31"/>
    </row>
    <row r="651" spans="4:4" ht="15" customHeight="1" x14ac:dyDescent="0.25">
      <c r="D651" s="31"/>
    </row>
    <row r="652" spans="4:4" ht="15" customHeight="1" x14ac:dyDescent="0.25">
      <c r="D652" s="31"/>
    </row>
    <row r="653" spans="4:4" ht="15" customHeight="1" x14ac:dyDescent="0.25">
      <c r="D653" s="31"/>
    </row>
    <row r="654" spans="4:4" ht="15" customHeight="1" x14ac:dyDescent="0.25">
      <c r="D654" s="31"/>
    </row>
    <row r="655" spans="4:4" ht="15" customHeight="1" x14ac:dyDescent="0.25">
      <c r="D655" s="31"/>
    </row>
    <row r="656" spans="4:4" ht="15" customHeight="1" x14ac:dyDescent="0.25">
      <c r="D656" s="31"/>
    </row>
    <row r="657" spans="4:4" ht="15" customHeight="1" x14ac:dyDescent="0.25">
      <c r="D657" s="31"/>
    </row>
    <row r="658" spans="4:4" ht="15" customHeight="1" x14ac:dyDescent="0.25">
      <c r="D658" s="31"/>
    </row>
    <row r="659" spans="4:4" ht="15" customHeight="1" x14ac:dyDescent="0.25">
      <c r="D659" s="31"/>
    </row>
    <row r="660" spans="4:4" ht="15" customHeight="1" x14ac:dyDescent="0.25">
      <c r="D660" s="31"/>
    </row>
    <row r="661" spans="4:4" ht="15" customHeight="1" x14ac:dyDescent="0.25">
      <c r="D661" s="31"/>
    </row>
    <row r="662" spans="4:4" ht="15" customHeight="1" x14ac:dyDescent="0.25">
      <c r="D662" s="31"/>
    </row>
    <row r="663" spans="4:4" ht="15" customHeight="1" x14ac:dyDescent="0.25">
      <c r="D663" s="31"/>
    </row>
    <row r="664" spans="4:4" ht="15" customHeight="1" x14ac:dyDescent="0.25">
      <c r="D664" s="31"/>
    </row>
    <row r="665" spans="4:4" ht="15" customHeight="1" x14ac:dyDescent="0.25">
      <c r="D665" s="31"/>
    </row>
    <row r="666" spans="4:4" ht="15" customHeight="1" x14ac:dyDescent="0.25">
      <c r="D666" s="31"/>
    </row>
    <row r="667" spans="4:4" ht="15" customHeight="1" x14ac:dyDescent="0.25">
      <c r="D667" s="31"/>
    </row>
    <row r="668" spans="4:4" ht="15" customHeight="1" x14ac:dyDescent="0.25">
      <c r="D668" s="31"/>
    </row>
    <row r="669" spans="4:4" ht="15" customHeight="1" x14ac:dyDescent="0.25">
      <c r="D669" s="31"/>
    </row>
    <row r="670" spans="4:4" ht="15" customHeight="1" x14ac:dyDescent="0.25">
      <c r="D670" s="31"/>
    </row>
    <row r="671" spans="4:4" ht="15" customHeight="1" x14ac:dyDescent="0.25">
      <c r="D671" s="31"/>
    </row>
    <row r="672" spans="4:4" ht="15" customHeight="1" x14ac:dyDescent="0.25">
      <c r="D672" s="31"/>
    </row>
    <row r="673" spans="4:4" ht="15" customHeight="1" x14ac:dyDescent="0.25">
      <c r="D673" s="31"/>
    </row>
    <row r="674" spans="4:4" ht="15" customHeight="1" x14ac:dyDescent="0.25">
      <c r="D674" s="31"/>
    </row>
    <row r="675" spans="4:4" ht="15" customHeight="1" x14ac:dyDescent="0.25">
      <c r="D675" s="31"/>
    </row>
    <row r="676" spans="4:4" ht="15" customHeight="1" x14ac:dyDescent="0.25">
      <c r="D676" s="31"/>
    </row>
    <row r="677" spans="4:4" ht="15" customHeight="1" x14ac:dyDescent="0.25">
      <c r="D677" s="31"/>
    </row>
    <row r="678" spans="4:4" ht="15" customHeight="1" x14ac:dyDescent="0.25">
      <c r="D678" s="31"/>
    </row>
    <row r="679" spans="4:4" ht="15" customHeight="1" x14ac:dyDescent="0.25">
      <c r="D679" s="31"/>
    </row>
    <row r="680" spans="4:4" ht="15" customHeight="1" x14ac:dyDescent="0.25">
      <c r="D680" s="31"/>
    </row>
    <row r="681" spans="4:4" ht="15" customHeight="1" x14ac:dyDescent="0.25">
      <c r="D681" s="31"/>
    </row>
    <row r="682" spans="4:4" ht="15" customHeight="1" x14ac:dyDescent="0.25">
      <c r="D682" s="31"/>
    </row>
    <row r="683" spans="4:4" ht="15" customHeight="1" x14ac:dyDescent="0.25">
      <c r="D683" s="31"/>
    </row>
    <row r="684" spans="4:4" ht="15" customHeight="1" x14ac:dyDescent="0.25">
      <c r="D684" s="31"/>
    </row>
    <row r="685" spans="4:4" ht="15" customHeight="1" x14ac:dyDescent="0.25">
      <c r="D685" s="31"/>
    </row>
    <row r="686" spans="4:4" ht="15" customHeight="1" x14ac:dyDescent="0.25">
      <c r="D686" s="31"/>
    </row>
    <row r="687" spans="4:4" ht="15" customHeight="1" x14ac:dyDescent="0.25">
      <c r="D687" s="31"/>
    </row>
    <row r="688" spans="4:4" ht="15" customHeight="1" x14ac:dyDescent="0.25">
      <c r="D688" s="31"/>
    </row>
    <row r="689" spans="4:4" ht="15" customHeight="1" x14ac:dyDescent="0.25">
      <c r="D689" s="31"/>
    </row>
    <row r="690" spans="4:4" ht="15" customHeight="1" x14ac:dyDescent="0.25">
      <c r="D690" s="31"/>
    </row>
    <row r="691" spans="4:4" ht="15" customHeight="1" x14ac:dyDescent="0.25">
      <c r="D691" s="31"/>
    </row>
    <row r="692" spans="4:4" ht="15" customHeight="1" x14ac:dyDescent="0.25">
      <c r="D692" s="31"/>
    </row>
    <row r="693" spans="4:4" ht="15" customHeight="1" x14ac:dyDescent="0.25">
      <c r="D693" s="31"/>
    </row>
    <row r="694" spans="4:4" ht="15" customHeight="1" x14ac:dyDescent="0.25">
      <c r="D694" s="31"/>
    </row>
    <row r="695" spans="4:4" ht="15" customHeight="1" x14ac:dyDescent="0.25">
      <c r="D695" s="31"/>
    </row>
    <row r="696" spans="4:4" ht="15" customHeight="1" x14ac:dyDescent="0.25">
      <c r="D696" s="31"/>
    </row>
    <row r="697" spans="4:4" ht="15" customHeight="1" x14ac:dyDescent="0.25">
      <c r="D697" s="31"/>
    </row>
    <row r="698" spans="4:4" ht="15" customHeight="1" x14ac:dyDescent="0.25">
      <c r="D698" s="31"/>
    </row>
    <row r="699" spans="4:4" ht="15" customHeight="1" x14ac:dyDescent="0.25">
      <c r="D699" s="31"/>
    </row>
    <row r="700" spans="4:4" ht="15" customHeight="1" x14ac:dyDescent="0.25">
      <c r="D700" s="31"/>
    </row>
    <row r="701" spans="4:4" ht="15" customHeight="1" x14ac:dyDescent="0.25">
      <c r="D701" s="31"/>
    </row>
    <row r="702" spans="4:4" ht="15" customHeight="1" x14ac:dyDescent="0.25">
      <c r="D702" s="31"/>
    </row>
    <row r="703" spans="4:4" ht="15" customHeight="1" x14ac:dyDescent="0.25">
      <c r="D703" s="31"/>
    </row>
    <row r="704" spans="4:4" ht="15" customHeight="1" x14ac:dyDescent="0.25">
      <c r="D704" s="31"/>
    </row>
    <row r="705" spans="4:4" ht="15" customHeight="1" x14ac:dyDescent="0.25">
      <c r="D705" s="31"/>
    </row>
    <row r="706" spans="4:4" ht="15" customHeight="1" x14ac:dyDescent="0.25">
      <c r="D706" s="31"/>
    </row>
    <row r="707" spans="4:4" ht="15" customHeight="1" x14ac:dyDescent="0.25">
      <c r="D707" s="31"/>
    </row>
    <row r="708" spans="4:4" ht="15" customHeight="1" x14ac:dyDescent="0.25">
      <c r="D708" s="31"/>
    </row>
    <row r="709" spans="4:4" ht="15" customHeight="1" x14ac:dyDescent="0.25">
      <c r="D709" s="31"/>
    </row>
    <row r="710" spans="4:4" ht="15" customHeight="1" x14ac:dyDescent="0.25">
      <c r="D710" s="31"/>
    </row>
    <row r="711" spans="4:4" ht="15" customHeight="1" x14ac:dyDescent="0.25">
      <c r="D711" s="31"/>
    </row>
    <row r="712" spans="4:4" ht="15" customHeight="1" x14ac:dyDescent="0.25">
      <c r="D712" s="31"/>
    </row>
    <row r="713" spans="4:4" ht="15" customHeight="1" x14ac:dyDescent="0.25">
      <c r="D713" s="31"/>
    </row>
    <row r="714" spans="4:4" ht="15" customHeight="1" x14ac:dyDescent="0.25">
      <c r="D714" s="31"/>
    </row>
    <row r="715" spans="4:4" ht="15" customHeight="1" x14ac:dyDescent="0.25">
      <c r="D715" s="31"/>
    </row>
    <row r="716" spans="4:4" ht="15" customHeight="1" x14ac:dyDescent="0.25">
      <c r="D716" s="31"/>
    </row>
    <row r="717" spans="4:4" ht="15" customHeight="1" x14ac:dyDescent="0.25">
      <c r="D717" s="31"/>
    </row>
    <row r="718" spans="4:4" ht="15" customHeight="1" x14ac:dyDescent="0.25">
      <c r="D718" s="31"/>
    </row>
    <row r="719" spans="4:4" ht="15" customHeight="1" x14ac:dyDescent="0.25">
      <c r="D719" s="31"/>
    </row>
    <row r="720" spans="4:4" ht="15" customHeight="1" x14ac:dyDescent="0.25">
      <c r="D720" s="31"/>
    </row>
    <row r="721" spans="4:4" ht="15" customHeight="1" x14ac:dyDescent="0.25">
      <c r="D721" s="31"/>
    </row>
    <row r="722" spans="4:4" ht="15" customHeight="1" x14ac:dyDescent="0.25">
      <c r="D722" s="31"/>
    </row>
    <row r="723" spans="4:4" ht="15" customHeight="1" x14ac:dyDescent="0.25">
      <c r="D723" s="31"/>
    </row>
    <row r="724" spans="4:4" ht="15" customHeight="1" x14ac:dyDescent="0.25">
      <c r="D724" s="31"/>
    </row>
    <row r="725" spans="4:4" ht="15" customHeight="1" x14ac:dyDescent="0.25">
      <c r="D725" s="31"/>
    </row>
    <row r="726" spans="4:4" ht="15" customHeight="1" x14ac:dyDescent="0.25">
      <c r="D726" s="31"/>
    </row>
    <row r="727" spans="4:4" ht="15" customHeight="1" x14ac:dyDescent="0.25">
      <c r="D727" s="31"/>
    </row>
    <row r="728" spans="4:4" ht="15" customHeight="1" x14ac:dyDescent="0.25">
      <c r="D728" s="31"/>
    </row>
    <row r="729" spans="4:4" ht="15" customHeight="1" x14ac:dyDescent="0.25">
      <c r="D729" s="31"/>
    </row>
    <row r="730" spans="4:4" ht="15" customHeight="1" x14ac:dyDescent="0.25">
      <c r="D730" s="31"/>
    </row>
    <row r="731" spans="4:4" ht="15" customHeight="1" x14ac:dyDescent="0.25">
      <c r="D731" s="31"/>
    </row>
    <row r="732" spans="4:4" ht="15" customHeight="1" x14ac:dyDescent="0.25">
      <c r="D732" s="31"/>
    </row>
    <row r="733" spans="4:4" ht="15" customHeight="1" x14ac:dyDescent="0.25">
      <c r="D733" s="31"/>
    </row>
    <row r="734" spans="4:4" ht="15" customHeight="1" x14ac:dyDescent="0.25">
      <c r="D734" s="31"/>
    </row>
    <row r="735" spans="4:4" ht="15" customHeight="1" x14ac:dyDescent="0.25">
      <c r="D735" s="31"/>
    </row>
    <row r="736" spans="4:4" ht="15" customHeight="1" x14ac:dyDescent="0.25">
      <c r="D736" s="31"/>
    </row>
    <row r="737" spans="4:4" ht="15" customHeight="1" x14ac:dyDescent="0.25">
      <c r="D737" s="31"/>
    </row>
    <row r="738" spans="4:4" ht="15" customHeight="1" x14ac:dyDescent="0.25">
      <c r="D738" s="31"/>
    </row>
    <row r="739" spans="4:4" ht="15" customHeight="1" x14ac:dyDescent="0.25">
      <c r="D739" s="31"/>
    </row>
    <row r="740" spans="4:4" ht="15" customHeight="1" x14ac:dyDescent="0.25">
      <c r="D740" s="31"/>
    </row>
    <row r="741" spans="4:4" ht="15" customHeight="1" x14ac:dyDescent="0.25">
      <c r="D741" s="31"/>
    </row>
    <row r="742" spans="4:4" ht="15" customHeight="1" x14ac:dyDescent="0.25">
      <c r="D742" s="31"/>
    </row>
    <row r="743" spans="4:4" ht="15" customHeight="1" x14ac:dyDescent="0.25">
      <c r="D743" s="31"/>
    </row>
    <row r="744" spans="4:4" ht="15" customHeight="1" x14ac:dyDescent="0.25">
      <c r="D744" s="31"/>
    </row>
    <row r="745" spans="4:4" ht="15" customHeight="1" x14ac:dyDescent="0.25">
      <c r="D745" s="31"/>
    </row>
    <row r="746" spans="4:4" ht="15" customHeight="1" x14ac:dyDescent="0.25">
      <c r="D746" s="31"/>
    </row>
    <row r="747" spans="4:4" ht="15" customHeight="1" x14ac:dyDescent="0.25">
      <c r="D747" s="31"/>
    </row>
    <row r="748" spans="4:4" ht="15" customHeight="1" x14ac:dyDescent="0.25">
      <c r="D748" s="31"/>
    </row>
    <row r="749" spans="4:4" ht="15" customHeight="1" x14ac:dyDescent="0.25">
      <c r="D749" s="31"/>
    </row>
    <row r="750" spans="4:4" ht="15" customHeight="1" x14ac:dyDescent="0.25">
      <c r="D750" s="31"/>
    </row>
    <row r="751" spans="4:4" ht="15" customHeight="1" x14ac:dyDescent="0.25">
      <c r="D751" s="31"/>
    </row>
    <row r="752" spans="4:4" ht="15" customHeight="1" x14ac:dyDescent="0.25">
      <c r="D752" s="31"/>
    </row>
    <row r="753" spans="4:4" ht="15" customHeight="1" x14ac:dyDescent="0.25">
      <c r="D753" s="31"/>
    </row>
    <row r="754" spans="4:4" ht="15" customHeight="1" x14ac:dyDescent="0.25">
      <c r="D754" s="31"/>
    </row>
    <row r="755" spans="4:4" ht="15" customHeight="1" x14ac:dyDescent="0.25">
      <c r="D755" s="31"/>
    </row>
    <row r="756" spans="4:4" ht="15" customHeight="1" x14ac:dyDescent="0.25">
      <c r="D756" s="31"/>
    </row>
    <row r="757" spans="4:4" ht="15" customHeight="1" x14ac:dyDescent="0.25">
      <c r="D757" s="31"/>
    </row>
    <row r="758" spans="4:4" ht="15" customHeight="1" x14ac:dyDescent="0.25">
      <c r="D758" s="31"/>
    </row>
    <row r="759" spans="4:4" ht="15" customHeight="1" x14ac:dyDescent="0.25">
      <c r="D759" s="31"/>
    </row>
    <row r="760" spans="4:4" ht="15" customHeight="1" x14ac:dyDescent="0.25">
      <c r="D760" s="31"/>
    </row>
    <row r="761" spans="4:4" ht="15" customHeight="1" x14ac:dyDescent="0.25">
      <c r="D761" s="31"/>
    </row>
    <row r="762" spans="4:4" ht="15" customHeight="1" x14ac:dyDescent="0.25">
      <c r="D762" s="31"/>
    </row>
    <row r="763" spans="4:4" ht="15" customHeight="1" x14ac:dyDescent="0.25">
      <c r="D763" s="31"/>
    </row>
    <row r="764" spans="4:4" ht="15" customHeight="1" x14ac:dyDescent="0.25">
      <c r="D764" s="31"/>
    </row>
    <row r="765" spans="4:4" ht="15" customHeight="1" x14ac:dyDescent="0.25">
      <c r="D765" s="31"/>
    </row>
    <row r="766" spans="4:4" ht="15" customHeight="1" x14ac:dyDescent="0.25">
      <c r="D766" s="31"/>
    </row>
    <row r="767" spans="4:4" ht="15" customHeight="1" x14ac:dyDescent="0.25">
      <c r="D767" s="31"/>
    </row>
    <row r="768" spans="4:4" ht="15" customHeight="1" x14ac:dyDescent="0.25">
      <c r="D768" s="31"/>
    </row>
    <row r="769" spans="4:4" ht="15" customHeight="1" x14ac:dyDescent="0.25">
      <c r="D769" s="31"/>
    </row>
    <row r="770" spans="4:4" ht="15" customHeight="1" x14ac:dyDescent="0.25">
      <c r="D770" s="31"/>
    </row>
    <row r="771" spans="4:4" ht="15" customHeight="1" x14ac:dyDescent="0.25">
      <c r="D771" s="31"/>
    </row>
    <row r="772" spans="4:4" ht="15" customHeight="1" x14ac:dyDescent="0.25">
      <c r="D772" s="31"/>
    </row>
    <row r="773" spans="4:4" ht="15" customHeight="1" x14ac:dyDescent="0.25">
      <c r="D773" s="31"/>
    </row>
    <row r="774" spans="4:4" ht="15" customHeight="1" x14ac:dyDescent="0.25">
      <c r="D774" s="31"/>
    </row>
    <row r="775" spans="4:4" ht="15" customHeight="1" x14ac:dyDescent="0.25">
      <c r="D775" s="31"/>
    </row>
    <row r="776" spans="4:4" ht="15" customHeight="1" x14ac:dyDescent="0.25">
      <c r="D776" s="31"/>
    </row>
    <row r="777" spans="4:4" ht="15" customHeight="1" x14ac:dyDescent="0.25">
      <c r="D777" s="31"/>
    </row>
    <row r="778" spans="4:4" ht="15" customHeight="1" x14ac:dyDescent="0.25">
      <c r="D778" s="31"/>
    </row>
    <row r="779" spans="4:4" ht="15" customHeight="1" x14ac:dyDescent="0.25">
      <c r="D779" s="31"/>
    </row>
    <row r="780" spans="4:4" ht="15" customHeight="1" x14ac:dyDescent="0.25">
      <c r="D780" s="31"/>
    </row>
    <row r="781" spans="4:4" ht="15" customHeight="1" x14ac:dyDescent="0.25">
      <c r="D781" s="31"/>
    </row>
    <row r="782" spans="4:4" ht="15" customHeight="1" x14ac:dyDescent="0.25">
      <c r="D782" s="31"/>
    </row>
  </sheetData>
  <mergeCells count="1">
    <mergeCell ref="A2:E2"/>
  </mergeCells>
  <pageMargins left="0.25" right="0.25" top="0.75" bottom="0.75" header="0.3" footer="0.3"/>
  <pageSetup paperSize="9" orientation="landscape" r:id="rId1"/>
  <ignoredErrors>
    <ignoredError sqref="C12 C13" numberStoredAsText="1"/>
    <ignoredError sqref="A61:C61 A10:B13 A6:B6 A7:C7 A3:C5 A1:C1 A9 H61 H52 A2 A57:B57 A56:B56 B55 A59:B60 B58 A58 A55 H6:H7 H10:H11 B22 A24:B25 B23 B14 A15:B17 A20:B21 B18:B19 A14 A22 A18:A19 A23 H27 H30 H26 H31 H34 H32:H33 H35 H36 H37 H38:H39 B26:C26 A31:C31 B42 A30:C30 A35 A32:C33 B34:C35 A37:C37 A36:C36 A27:C27 A28:C29 A43:B43 A53:C54 A52:C52 A44:B51 A26 A40:C41 A34 A42 A38:C39 H8" unlockedFormula="1"/>
    <ignoredError sqref="H44 H56:H57 H43 C6 H59:H60 H42 H55 H46:H48 H45 H49:H50 H51 C59:C60 C57 C58 C55 C56 H12:H13 H14 H15:H17 C24:C25 C22:C23 C16 C17 C14:C15 C18:C19 C21 C20 H18 H19:H21 H22 H23:H25 C43 C42 C49:C51 C45:C47 C44 C48" numberStoredAsText="1" unlockedFormula="1"/>
    <ignoredError sqref="H58 H9" evalError="1" numberStoredAsText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5"/>
  <sheetViews>
    <sheetView workbookViewId="0">
      <selection activeCell="H8" sqref="H8"/>
    </sheetView>
  </sheetViews>
  <sheetFormatPr defaultRowHeight="15" x14ac:dyDescent="0.25"/>
  <cols>
    <col min="1" max="1" width="5.7109375" style="38" customWidth="1"/>
    <col min="2" max="2" width="5.7109375" style="35" customWidth="1"/>
    <col min="3" max="3" width="7.7109375" style="195" customWidth="1"/>
    <col min="4" max="4" width="75.7109375" style="201" customWidth="1"/>
    <col min="5" max="5" width="5.5703125" style="196" customWidth="1"/>
    <col min="6" max="6" width="11.7109375" style="202" customWidth="1"/>
    <col min="7" max="7" width="11.7109375" style="198" customWidth="1"/>
    <col min="8" max="8" width="17.7109375" style="37" customWidth="1"/>
    <col min="229" max="231" width="5.7109375" customWidth="1"/>
    <col min="232" max="232" width="75.7109375" customWidth="1"/>
    <col min="233" max="233" width="4.7109375" customWidth="1"/>
    <col min="234" max="235" width="11.7109375" customWidth="1"/>
    <col min="236" max="236" width="17.7109375" customWidth="1"/>
    <col min="237" max="238" width="10.7109375" customWidth="1"/>
    <col min="239" max="239" width="10.140625" bestFit="1" customWidth="1"/>
    <col min="240" max="240" width="10.42578125" bestFit="1" customWidth="1"/>
    <col min="241" max="243" width="9" customWidth="1"/>
    <col min="244" max="244" width="12.140625" bestFit="1" customWidth="1"/>
    <col min="245" max="245" width="10" customWidth="1"/>
    <col min="246" max="246" width="9.7109375" customWidth="1"/>
    <col min="247" max="247" width="16" bestFit="1" customWidth="1"/>
    <col min="485" max="487" width="5.7109375" customWidth="1"/>
    <col min="488" max="488" width="75.7109375" customWidth="1"/>
    <col min="489" max="489" width="4.7109375" customWidth="1"/>
    <col min="490" max="491" width="11.7109375" customWidth="1"/>
    <col min="492" max="492" width="17.7109375" customWidth="1"/>
    <col min="493" max="494" width="10.7109375" customWidth="1"/>
    <col min="495" max="495" width="10.140625" bestFit="1" customWidth="1"/>
    <col min="496" max="496" width="10.42578125" bestFit="1" customWidth="1"/>
    <col min="497" max="499" width="9" customWidth="1"/>
    <col min="500" max="500" width="12.140625" bestFit="1" customWidth="1"/>
    <col min="501" max="501" width="10" customWidth="1"/>
    <col min="502" max="502" width="9.7109375" customWidth="1"/>
    <col min="503" max="503" width="16" bestFit="1" customWidth="1"/>
    <col min="741" max="743" width="5.7109375" customWidth="1"/>
    <col min="744" max="744" width="75.7109375" customWidth="1"/>
    <col min="745" max="745" width="4.7109375" customWidth="1"/>
    <col min="746" max="747" width="11.7109375" customWidth="1"/>
    <col min="748" max="748" width="17.7109375" customWidth="1"/>
    <col min="749" max="750" width="10.7109375" customWidth="1"/>
    <col min="751" max="751" width="10.140625" bestFit="1" customWidth="1"/>
    <col min="752" max="752" width="10.42578125" bestFit="1" customWidth="1"/>
    <col min="753" max="755" width="9" customWidth="1"/>
    <col min="756" max="756" width="12.140625" bestFit="1" customWidth="1"/>
    <col min="757" max="757" width="10" customWidth="1"/>
    <col min="758" max="758" width="9.7109375" customWidth="1"/>
    <col min="759" max="759" width="16" bestFit="1" customWidth="1"/>
    <col min="997" max="999" width="5.7109375" customWidth="1"/>
    <col min="1000" max="1000" width="75.7109375" customWidth="1"/>
    <col min="1001" max="1001" width="4.7109375" customWidth="1"/>
    <col min="1002" max="1003" width="11.7109375" customWidth="1"/>
    <col min="1004" max="1004" width="17.7109375" customWidth="1"/>
    <col min="1005" max="1006" width="10.7109375" customWidth="1"/>
    <col min="1007" max="1007" width="10.140625" bestFit="1" customWidth="1"/>
    <col min="1008" max="1008" width="10.42578125" bestFit="1" customWidth="1"/>
    <col min="1009" max="1011" width="9" customWidth="1"/>
    <col min="1012" max="1012" width="12.140625" bestFit="1" customWidth="1"/>
    <col min="1013" max="1013" width="10" customWidth="1"/>
    <col min="1014" max="1014" width="9.7109375" customWidth="1"/>
    <col min="1015" max="1015" width="16" bestFit="1" customWidth="1"/>
    <col min="1253" max="1255" width="5.7109375" customWidth="1"/>
    <col min="1256" max="1256" width="75.7109375" customWidth="1"/>
    <col min="1257" max="1257" width="4.7109375" customWidth="1"/>
    <col min="1258" max="1259" width="11.7109375" customWidth="1"/>
    <col min="1260" max="1260" width="17.7109375" customWidth="1"/>
    <col min="1261" max="1262" width="10.7109375" customWidth="1"/>
    <col min="1263" max="1263" width="10.140625" bestFit="1" customWidth="1"/>
    <col min="1264" max="1264" width="10.42578125" bestFit="1" customWidth="1"/>
    <col min="1265" max="1267" width="9" customWidth="1"/>
    <col min="1268" max="1268" width="12.140625" bestFit="1" customWidth="1"/>
    <col min="1269" max="1269" width="10" customWidth="1"/>
    <col min="1270" max="1270" width="9.7109375" customWidth="1"/>
    <col min="1271" max="1271" width="16" bestFit="1" customWidth="1"/>
    <col min="1509" max="1511" width="5.7109375" customWidth="1"/>
    <col min="1512" max="1512" width="75.7109375" customWidth="1"/>
    <col min="1513" max="1513" width="4.7109375" customWidth="1"/>
    <col min="1514" max="1515" width="11.7109375" customWidth="1"/>
    <col min="1516" max="1516" width="17.7109375" customWidth="1"/>
    <col min="1517" max="1518" width="10.7109375" customWidth="1"/>
    <col min="1519" max="1519" width="10.140625" bestFit="1" customWidth="1"/>
    <col min="1520" max="1520" width="10.42578125" bestFit="1" customWidth="1"/>
    <col min="1521" max="1523" width="9" customWidth="1"/>
    <col min="1524" max="1524" width="12.140625" bestFit="1" customWidth="1"/>
    <col min="1525" max="1525" width="10" customWidth="1"/>
    <col min="1526" max="1526" width="9.7109375" customWidth="1"/>
    <col min="1527" max="1527" width="16" bestFit="1" customWidth="1"/>
    <col min="1765" max="1767" width="5.7109375" customWidth="1"/>
    <col min="1768" max="1768" width="75.7109375" customWidth="1"/>
    <col min="1769" max="1769" width="4.7109375" customWidth="1"/>
    <col min="1770" max="1771" width="11.7109375" customWidth="1"/>
    <col min="1772" max="1772" width="17.7109375" customWidth="1"/>
    <col min="1773" max="1774" width="10.7109375" customWidth="1"/>
    <col min="1775" max="1775" width="10.140625" bestFit="1" customWidth="1"/>
    <col min="1776" max="1776" width="10.42578125" bestFit="1" customWidth="1"/>
    <col min="1777" max="1779" width="9" customWidth="1"/>
    <col min="1780" max="1780" width="12.140625" bestFit="1" customWidth="1"/>
    <col min="1781" max="1781" width="10" customWidth="1"/>
    <col min="1782" max="1782" width="9.7109375" customWidth="1"/>
    <col min="1783" max="1783" width="16" bestFit="1" customWidth="1"/>
    <col min="2021" max="2023" width="5.7109375" customWidth="1"/>
    <col min="2024" max="2024" width="75.7109375" customWidth="1"/>
    <col min="2025" max="2025" width="4.7109375" customWidth="1"/>
    <col min="2026" max="2027" width="11.7109375" customWidth="1"/>
    <col min="2028" max="2028" width="17.7109375" customWidth="1"/>
    <col min="2029" max="2030" width="10.7109375" customWidth="1"/>
    <col min="2031" max="2031" width="10.140625" bestFit="1" customWidth="1"/>
    <col min="2032" max="2032" width="10.42578125" bestFit="1" customWidth="1"/>
    <col min="2033" max="2035" width="9" customWidth="1"/>
    <col min="2036" max="2036" width="12.140625" bestFit="1" customWidth="1"/>
    <col min="2037" max="2037" width="10" customWidth="1"/>
    <col min="2038" max="2038" width="9.7109375" customWidth="1"/>
    <col min="2039" max="2039" width="16" bestFit="1" customWidth="1"/>
    <col min="2277" max="2279" width="5.7109375" customWidth="1"/>
    <col min="2280" max="2280" width="75.7109375" customWidth="1"/>
    <col min="2281" max="2281" width="4.7109375" customWidth="1"/>
    <col min="2282" max="2283" width="11.7109375" customWidth="1"/>
    <col min="2284" max="2284" width="17.7109375" customWidth="1"/>
    <col min="2285" max="2286" width="10.7109375" customWidth="1"/>
    <col min="2287" max="2287" width="10.140625" bestFit="1" customWidth="1"/>
    <col min="2288" max="2288" width="10.42578125" bestFit="1" customWidth="1"/>
    <col min="2289" max="2291" width="9" customWidth="1"/>
    <col min="2292" max="2292" width="12.140625" bestFit="1" customWidth="1"/>
    <col min="2293" max="2293" width="10" customWidth="1"/>
    <col min="2294" max="2294" width="9.7109375" customWidth="1"/>
    <col min="2295" max="2295" width="16" bestFit="1" customWidth="1"/>
    <col min="2533" max="2535" width="5.7109375" customWidth="1"/>
    <col min="2536" max="2536" width="75.7109375" customWidth="1"/>
    <col min="2537" max="2537" width="4.7109375" customWidth="1"/>
    <col min="2538" max="2539" width="11.7109375" customWidth="1"/>
    <col min="2540" max="2540" width="17.7109375" customWidth="1"/>
    <col min="2541" max="2542" width="10.7109375" customWidth="1"/>
    <col min="2543" max="2543" width="10.140625" bestFit="1" customWidth="1"/>
    <col min="2544" max="2544" width="10.42578125" bestFit="1" customWidth="1"/>
    <col min="2545" max="2547" width="9" customWidth="1"/>
    <col min="2548" max="2548" width="12.140625" bestFit="1" customWidth="1"/>
    <col min="2549" max="2549" width="10" customWidth="1"/>
    <col min="2550" max="2550" width="9.7109375" customWidth="1"/>
    <col min="2551" max="2551" width="16" bestFit="1" customWidth="1"/>
    <col min="2789" max="2791" width="5.7109375" customWidth="1"/>
    <col min="2792" max="2792" width="75.7109375" customWidth="1"/>
    <col min="2793" max="2793" width="4.7109375" customWidth="1"/>
    <col min="2794" max="2795" width="11.7109375" customWidth="1"/>
    <col min="2796" max="2796" width="17.7109375" customWidth="1"/>
    <col min="2797" max="2798" width="10.7109375" customWidth="1"/>
    <col min="2799" max="2799" width="10.140625" bestFit="1" customWidth="1"/>
    <col min="2800" max="2800" width="10.42578125" bestFit="1" customWidth="1"/>
    <col min="2801" max="2803" width="9" customWidth="1"/>
    <col min="2804" max="2804" width="12.140625" bestFit="1" customWidth="1"/>
    <col min="2805" max="2805" width="10" customWidth="1"/>
    <col min="2806" max="2806" width="9.7109375" customWidth="1"/>
    <col min="2807" max="2807" width="16" bestFit="1" customWidth="1"/>
    <col min="3045" max="3047" width="5.7109375" customWidth="1"/>
    <col min="3048" max="3048" width="75.7109375" customWidth="1"/>
    <col min="3049" max="3049" width="4.7109375" customWidth="1"/>
    <col min="3050" max="3051" width="11.7109375" customWidth="1"/>
    <col min="3052" max="3052" width="17.7109375" customWidth="1"/>
    <col min="3053" max="3054" width="10.7109375" customWidth="1"/>
    <col min="3055" max="3055" width="10.140625" bestFit="1" customWidth="1"/>
    <col min="3056" max="3056" width="10.42578125" bestFit="1" customWidth="1"/>
    <col min="3057" max="3059" width="9" customWidth="1"/>
    <col min="3060" max="3060" width="12.140625" bestFit="1" customWidth="1"/>
    <col min="3061" max="3061" width="10" customWidth="1"/>
    <col min="3062" max="3062" width="9.7109375" customWidth="1"/>
    <col min="3063" max="3063" width="16" bestFit="1" customWidth="1"/>
    <col min="3301" max="3303" width="5.7109375" customWidth="1"/>
    <col min="3304" max="3304" width="75.7109375" customWidth="1"/>
    <col min="3305" max="3305" width="4.7109375" customWidth="1"/>
    <col min="3306" max="3307" width="11.7109375" customWidth="1"/>
    <col min="3308" max="3308" width="17.7109375" customWidth="1"/>
    <col min="3309" max="3310" width="10.7109375" customWidth="1"/>
    <col min="3311" max="3311" width="10.140625" bestFit="1" customWidth="1"/>
    <col min="3312" max="3312" width="10.42578125" bestFit="1" customWidth="1"/>
    <col min="3313" max="3315" width="9" customWidth="1"/>
    <col min="3316" max="3316" width="12.140625" bestFit="1" customWidth="1"/>
    <col min="3317" max="3317" width="10" customWidth="1"/>
    <col min="3318" max="3318" width="9.7109375" customWidth="1"/>
    <col min="3319" max="3319" width="16" bestFit="1" customWidth="1"/>
    <col min="3557" max="3559" width="5.7109375" customWidth="1"/>
    <col min="3560" max="3560" width="75.7109375" customWidth="1"/>
    <col min="3561" max="3561" width="4.7109375" customWidth="1"/>
    <col min="3562" max="3563" width="11.7109375" customWidth="1"/>
    <col min="3564" max="3564" width="17.7109375" customWidth="1"/>
    <col min="3565" max="3566" width="10.7109375" customWidth="1"/>
    <col min="3567" max="3567" width="10.140625" bestFit="1" customWidth="1"/>
    <col min="3568" max="3568" width="10.42578125" bestFit="1" customWidth="1"/>
    <col min="3569" max="3571" width="9" customWidth="1"/>
    <col min="3572" max="3572" width="12.140625" bestFit="1" customWidth="1"/>
    <col min="3573" max="3573" width="10" customWidth="1"/>
    <col min="3574" max="3574" width="9.7109375" customWidth="1"/>
    <col min="3575" max="3575" width="16" bestFit="1" customWidth="1"/>
    <col min="3813" max="3815" width="5.7109375" customWidth="1"/>
    <col min="3816" max="3816" width="75.7109375" customWidth="1"/>
    <col min="3817" max="3817" width="4.7109375" customWidth="1"/>
    <col min="3818" max="3819" width="11.7109375" customWidth="1"/>
    <col min="3820" max="3820" width="17.7109375" customWidth="1"/>
    <col min="3821" max="3822" width="10.7109375" customWidth="1"/>
    <col min="3823" max="3823" width="10.140625" bestFit="1" customWidth="1"/>
    <col min="3824" max="3824" width="10.42578125" bestFit="1" customWidth="1"/>
    <col min="3825" max="3827" width="9" customWidth="1"/>
    <col min="3828" max="3828" width="12.140625" bestFit="1" customWidth="1"/>
    <col min="3829" max="3829" width="10" customWidth="1"/>
    <col min="3830" max="3830" width="9.7109375" customWidth="1"/>
    <col min="3831" max="3831" width="16" bestFit="1" customWidth="1"/>
    <col min="4069" max="4071" width="5.7109375" customWidth="1"/>
    <col min="4072" max="4072" width="75.7109375" customWidth="1"/>
    <col min="4073" max="4073" width="4.7109375" customWidth="1"/>
    <col min="4074" max="4075" width="11.7109375" customWidth="1"/>
    <col min="4076" max="4076" width="17.7109375" customWidth="1"/>
    <col min="4077" max="4078" width="10.7109375" customWidth="1"/>
    <col min="4079" max="4079" width="10.140625" bestFit="1" customWidth="1"/>
    <col min="4080" max="4080" width="10.42578125" bestFit="1" customWidth="1"/>
    <col min="4081" max="4083" width="9" customWidth="1"/>
    <col min="4084" max="4084" width="12.140625" bestFit="1" customWidth="1"/>
    <col min="4085" max="4085" width="10" customWidth="1"/>
    <col min="4086" max="4086" width="9.7109375" customWidth="1"/>
    <col min="4087" max="4087" width="16" bestFit="1" customWidth="1"/>
    <col min="4325" max="4327" width="5.7109375" customWidth="1"/>
    <col min="4328" max="4328" width="75.7109375" customWidth="1"/>
    <col min="4329" max="4329" width="4.7109375" customWidth="1"/>
    <col min="4330" max="4331" width="11.7109375" customWidth="1"/>
    <col min="4332" max="4332" width="17.7109375" customWidth="1"/>
    <col min="4333" max="4334" width="10.7109375" customWidth="1"/>
    <col min="4335" max="4335" width="10.140625" bestFit="1" customWidth="1"/>
    <col min="4336" max="4336" width="10.42578125" bestFit="1" customWidth="1"/>
    <col min="4337" max="4339" width="9" customWidth="1"/>
    <col min="4340" max="4340" width="12.140625" bestFit="1" customWidth="1"/>
    <col min="4341" max="4341" width="10" customWidth="1"/>
    <col min="4342" max="4342" width="9.7109375" customWidth="1"/>
    <col min="4343" max="4343" width="16" bestFit="1" customWidth="1"/>
    <col min="4581" max="4583" width="5.7109375" customWidth="1"/>
    <col min="4584" max="4584" width="75.7109375" customWidth="1"/>
    <col min="4585" max="4585" width="4.7109375" customWidth="1"/>
    <col min="4586" max="4587" width="11.7109375" customWidth="1"/>
    <col min="4588" max="4588" width="17.7109375" customWidth="1"/>
    <col min="4589" max="4590" width="10.7109375" customWidth="1"/>
    <col min="4591" max="4591" width="10.140625" bestFit="1" customWidth="1"/>
    <col min="4592" max="4592" width="10.42578125" bestFit="1" customWidth="1"/>
    <col min="4593" max="4595" width="9" customWidth="1"/>
    <col min="4596" max="4596" width="12.140625" bestFit="1" customWidth="1"/>
    <col min="4597" max="4597" width="10" customWidth="1"/>
    <col min="4598" max="4598" width="9.7109375" customWidth="1"/>
    <col min="4599" max="4599" width="16" bestFit="1" customWidth="1"/>
    <col min="4837" max="4839" width="5.7109375" customWidth="1"/>
    <col min="4840" max="4840" width="75.7109375" customWidth="1"/>
    <col min="4841" max="4841" width="4.7109375" customWidth="1"/>
    <col min="4842" max="4843" width="11.7109375" customWidth="1"/>
    <col min="4844" max="4844" width="17.7109375" customWidth="1"/>
    <col min="4845" max="4846" width="10.7109375" customWidth="1"/>
    <col min="4847" max="4847" width="10.140625" bestFit="1" customWidth="1"/>
    <col min="4848" max="4848" width="10.42578125" bestFit="1" customWidth="1"/>
    <col min="4849" max="4851" width="9" customWidth="1"/>
    <col min="4852" max="4852" width="12.140625" bestFit="1" customWidth="1"/>
    <col min="4853" max="4853" width="10" customWidth="1"/>
    <col min="4854" max="4854" width="9.7109375" customWidth="1"/>
    <col min="4855" max="4855" width="16" bestFit="1" customWidth="1"/>
    <col min="5093" max="5095" width="5.7109375" customWidth="1"/>
    <col min="5096" max="5096" width="75.7109375" customWidth="1"/>
    <col min="5097" max="5097" width="4.7109375" customWidth="1"/>
    <col min="5098" max="5099" width="11.7109375" customWidth="1"/>
    <col min="5100" max="5100" width="17.7109375" customWidth="1"/>
    <col min="5101" max="5102" width="10.7109375" customWidth="1"/>
    <col min="5103" max="5103" width="10.140625" bestFit="1" customWidth="1"/>
    <col min="5104" max="5104" width="10.42578125" bestFit="1" customWidth="1"/>
    <col min="5105" max="5107" width="9" customWidth="1"/>
    <col min="5108" max="5108" width="12.140625" bestFit="1" customWidth="1"/>
    <col min="5109" max="5109" width="10" customWidth="1"/>
    <col min="5110" max="5110" width="9.7109375" customWidth="1"/>
    <col min="5111" max="5111" width="16" bestFit="1" customWidth="1"/>
    <col min="5349" max="5351" width="5.7109375" customWidth="1"/>
    <col min="5352" max="5352" width="75.7109375" customWidth="1"/>
    <col min="5353" max="5353" width="4.7109375" customWidth="1"/>
    <col min="5354" max="5355" width="11.7109375" customWidth="1"/>
    <col min="5356" max="5356" width="17.7109375" customWidth="1"/>
    <col min="5357" max="5358" width="10.7109375" customWidth="1"/>
    <col min="5359" max="5359" width="10.140625" bestFit="1" customWidth="1"/>
    <col min="5360" max="5360" width="10.42578125" bestFit="1" customWidth="1"/>
    <col min="5361" max="5363" width="9" customWidth="1"/>
    <col min="5364" max="5364" width="12.140625" bestFit="1" customWidth="1"/>
    <col min="5365" max="5365" width="10" customWidth="1"/>
    <col min="5366" max="5366" width="9.7109375" customWidth="1"/>
    <col min="5367" max="5367" width="16" bestFit="1" customWidth="1"/>
    <col min="5605" max="5607" width="5.7109375" customWidth="1"/>
    <col min="5608" max="5608" width="75.7109375" customWidth="1"/>
    <col min="5609" max="5609" width="4.7109375" customWidth="1"/>
    <col min="5610" max="5611" width="11.7109375" customWidth="1"/>
    <col min="5612" max="5612" width="17.7109375" customWidth="1"/>
    <col min="5613" max="5614" width="10.7109375" customWidth="1"/>
    <col min="5615" max="5615" width="10.140625" bestFit="1" customWidth="1"/>
    <col min="5616" max="5616" width="10.42578125" bestFit="1" customWidth="1"/>
    <col min="5617" max="5619" width="9" customWidth="1"/>
    <col min="5620" max="5620" width="12.140625" bestFit="1" customWidth="1"/>
    <col min="5621" max="5621" width="10" customWidth="1"/>
    <col min="5622" max="5622" width="9.7109375" customWidth="1"/>
    <col min="5623" max="5623" width="16" bestFit="1" customWidth="1"/>
    <col min="5861" max="5863" width="5.7109375" customWidth="1"/>
    <col min="5864" max="5864" width="75.7109375" customWidth="1"/>
    <col min="5865" max="5865" width="4.7109375" customWidth="1"/>
    <col min="5866" max="5867" width="11.7109375" customWidth="1"/>
    <col min="5868" max="5868" width="17.7109375" customWidth="1"/>
    <col min="5869" max="5870" width="10.7109375" customWidth="1"/>
    <col min="5871" max="5871" width="10.140625" bestFit="1" customWidth="1"/>
    <col min="5872" max="5872" width="10.42578125" bestFit="1" customWidth="1"/>
    <col min="5873" max="5875" width="9" customWidth="1"/>
    <col min="5876" max="5876" width="12.140625" bestFit="1" customWidth="1"/>
    <col min="5877" max="5877" width="10" customWidth="1"/>
    <col min="5878" max="5878" width="9.7109375" customWidth="1"/>
    <col min="5879" max="5879" width="16" bestFit="1" customWidth="1"/>
    <col min="6117" max="6119" width="5.7109375" customWidth="1"/>
    <col min="6120" max="6120" width="75.7109375" customWidth="1"/>
    <col min="6121" max="6121" width="4.7109375" customWidth="1"/>
    <col min="6122" max="6123" width="11.7109375" customWidth="1"/>
    <col min="6124" max="6124" width="17.7109375" customWidth="1"/>
    <col min="6125" max="6126" width="10.7109375" customWidth="1"/>
    <col min="6127" max="6127" width="10.140625" bestFit="1" customWidth="1"/>
    <col min="6128" max="6128" width="10.42578125" bestFit="1" customWidth="1"/>
    <col min="6129" max="6131" width="9" customWidth="1"/>
    <col min="6132" max="6132" width="12.140625" bestFit="1" customWidth="1"/>
    <col min="6133" max="6133" width="10" customWidth="1"/>
    <col min="6134" max="6134" width="9.7109375" customWidth="1"/>
    <col min="6135" max="6135" width="16" bestFit="1" customWidth="1"/>
    <col min="6373" max="6375" width="5.7109375" customWidth="1"/>
    <col min="6376" max="6376" width="75.7109375" customWidth="1"/>
    <col min="6377" max="6377" width="4.7109375" customWidth="1"/>
    <col min="6378" max="6379" width="11.7109375" customWidth="1"/>
    <col min="6380" max="6380" width="17.7109375" customWidth="1"/>
    <col min="6381" max="6382" width="10.7109375" customWidth="1"/>
    <col min="6383" max="6383" width="10.140625" bestFit="1" customWidth="1"/>
    <col min="6384" max="6384" width="10.42578125" bestFit="1" customWidth="1"/>
    <col min="6385" max="6387" width="9" customWidth="1"/>
    <col min="6388" max="6388" width="12.140625" bestFit="1" customWidth="1"/>
    <col min="6389" max="6389" width="10" customWidth="1"/>
    <col min="6390" max="6390" width="9.7109375" customWidth="1"/>
    <col min="6391" max="6391" width="16" bestFit="1" customWidth="1"/>
    <col min="6629" max="6631" width="5.7109375" customWidth="1"/>
    <col min="6632" max="6632" width="75.7109375" customWidth="1"/>
    <col min="6633" max="6633" width="4.7109375" customWidth="1"/>
    <col min="6634" max="6635" width="11.7109375" customWidth="1"/>
    <col min="6636" max="6636" width="17.7109375" customWidth="1"/>
    <col min="6637" max="6638" width="10.7109375" customWidth="1"/>
    <col min="6639" max="6639" width="10.140625" bestFit="1" customWidth="1"/>
    <col min="6640" max="6640" width="10.42578125" bestFit="1" customWidth="1"/>
    <col min="6641" max="6643" width="9" customWidth="1"/>
    <col min="6644" max="6644" width="12.140625" bestFit="1" customWidth="1"/>
    <col min="6645" max="6645" width="10" customWidth="1"/>
    <col min="6646" max="6646" width="9.7109375" customWidth="1"/>
    <col min="6647" max="6647" width="16" bestFit="1" customWidth="1"/>
    <col min="6885" max="6887" width="5.7109375" customWidth="1"/>
    <col min="6888" max="6888" width="75.7109375" customWidth="1"/>
    <col min="6889" max="6889" width="4.7109375" customWidth="1"/>
    <col min="6890" max="6891" width="11.7109375" customWidth="1"/>
    <col min="6892" max="6892" width="17.7109375" customWidth="1"/>
    <col min="6893" max="6894" width="10.7109375" customWidth="1"/>
    <col min="6895" max="6895" width="10.140625" bestFit="1" customWidth="1"/>
    <col min="6896" max="6896" width="10.42578125" bestFit="1" customWidth="1"/>
    <col min="6897" max="6899" width="9" customWidth="1"/>
    <col min="6900" max="6900" width="12.140625" bestFit="1" customWidth="1"/>
    <col min="6901" max="6901" width="10" customWidth="1"/>
    <col min="6902" max="6902" width="9.7109375" customWidth="1"/>
    <col min="6903" max="6903" width="16" bestFit="1" customWidth="1"/>
    <col min="7141" max="7143" width="5.7109375" customWidth="1"/>
    <col min="7144" max="7144" width="75.7109375" customWidth="1"/>
    <col min="7145" max="7145" width="4.7109375" customWidth="1"/>
    <col min="7146" max="7147" width="11.7109375" customWidth="1"/>
    <col min="7148" max="7148" width="17.7109375" customWidth="1"/>
    <col min="7149" max="7150" width="10.7109375" customWidth="1"/>
    <col min="7151" max="7151" width="10.140625" bestFit="1" customWidth="1"/>
    <col min="7152" max="7152" width="10.42578125" bestFit="1" customWidth="1"/>
    <col min="7153" max="7155" width="9" customWidth="1"/>
    <col min="7156" max="7156" width="12.140625" bestFit="1" customWidth="1"/>
    <col min="7157" max="7157" width="10" customWidth="1"/>
    <col min="7158" max="7158" width="9.7109375" customWidth="1"/>
    <col min="7159" max="7159" width="16" bestFit="1" customWidth="1"/>
    <col min="7397" max="7399" width="5.7109375" customWidth="1"/>
    <col min="7400" max="7400" width="75.7109375" customWidth="1"/>
    <col min="7401" max="7401" width="4.7109375" customWidth="1"/>
    <col min="7402" max="7403" width="11.7109375" customWidth="1"/>
    <col min="7404" max="7404" width="17.7109375" customWidth="1"/>
    <col min="7405" max="7406" width="10.7109375" customWidth="1"/>
    <col min="7407" max="7407" width="10.140625" bestFit="1" customWidth="1"/>
    <col min="7408" max="7408" width="10.42578125" bestFit="1" customWidth="1"/>
    <col min="7409" max="7411" width="9" customWidth="1"/>
    <col min="7412" max="7412" width="12.140625" bestFit="1" customWidth="1"/>
    <col min="7413" max="7413" width="10" customWidth="1"/>
    <col min="7414" max="7414" width="9.7109375" customWidth="1"/>
    <col min="7415" max="7415" width="16" bestFit="1" customWidth="1"/>
    <col min="7653" max="7655" width="5.7109375" customWidth="1"/>
    <col min="7656" max="7656" width="75.7109375" customWidth="1"/>
    <col min="7657" max="7657" width="4.7109375" customWidth="1"/>
    <col min="7658" max="7659" width="11.7109375" customWidth="1"/>
    <col min="7660" max="7660" width="17.7109375" customWidth="1"/>
    <col min="7661" max="7662" width="10.7109375" customWidth="1"/>
    <col min="7663" max="7663" width="10.140625" bestFit="1" customWidth="1"/>
    <col min="7664" max="7664" width="10.42578125" bestFit="1" customWidth="1"/>
    <col min="7665" max="7667" width="9" customWidth="1"/>
    <col min="7668" max="7668" width="12.140625" bestFit="1" customWidth="1"/>
    <col min="7669" max="7669" width="10" customWidth="1"/>
    <col min="7670" max="7670" width="9.7109375" customWidth="1"/>
    <col min="7671" max="7671" width="16" bestFit="1" customWidth="1"/>
    <col min="7909" max="7911" width="5.7109375" customWidth="1"/>
    <col min="7912" max="7912" width="75.7109375" customWidth="1"/>
    <col min="7913" max="7913" width="4.7109375" customWidth="1"/>
    <col min="7914" max="7915" width="11.7109375" customWidth="1"/>
    <col min="7916" max="7916" width="17.7109375" customWidth="1"/>
    <col min="7917" max="7918" width="10.7109375" customWidth="1"/>
    <col min="7919" max="7919" width="10.140625" bestFit="1" customWidth="1"/>
    <col min="7920" max="7920" width="10.42578125" bestFit="1" customWidth="1"/>
    <col min="7921" max="7923" width="9" customWidth="1"/>
    <col min="7924" max="7924" width="12.140625" bestFit="1" customWidth="1"/>
    <col min="7925" max="7925" width="10" customWidth="1"/>
    <col min="7926" max="7926" width="9.7109375" customWidth="1"/>
    <col min="7927" max="7927" width="16" bestFit="1" customWidth="1"/>
    <col min="8165" max="8167" width="5.7109375" customWidth="1"/>
    <col min="8168" max="8168" width="75.7109375" customWidth="1"/>
    <col min="8169" max="8169" width="4.7109375" customWidth="1"/>
    <col min="8170" max="8171" width="11.7109375" customWidth="1"/>
    <col min="8172" max="8172" width="17.7109375" customWidth="1"/>
    <col min="8173" max="8174" width="10.7109375" customWidth="1"/>
    <col min="8175" max="8175" width="10.140625" bestFit="1" customWidth="1"/>
    <col min="8176" max="8176" width="10.42578125" bestFit="1" customWidth="1"/>
    <col min="8177" max="8179" width="9" customWidth="1"/>
    <col min="8180" max="8180" width="12.140625" bestFit="1" customWidth="1"/>
    <col min="8181" max="8181" width="10" customWidth="1"/>
    <col min="8182" max="8182" width="9.7109375" customWidth="1"/>
    <col min="8183" max="8183" width="16" bestFit="1" customWidth="1"/>
    <col min="8421" max="8423" width="5.7109375" customWidth="1"/>
    <col min="8424" max="8424" width="75.7109375" customWidth="1"/>
    <col min="8425" max="8425" width="4.7109375" customWidth="1"/>
    <col min="8426" max="8427" width="11.7109375" customWidth="1"/>
    <col min="8428" max="8428" width="17.7109375" customWidth="1"/>
    <col min="8429" max="8430" width="10.7109375" customWidth="1"/>
    <col min="8431" max="8431" width="10.140625" bestFit="1" customWidth="1"/>
    <col min="8432" max="8432" width="10.42578125" bestFit="1" customWidth="1"/>
    <col min="8433" max="8435" width="9" customWidth="1"/>
    <col min="8436" max="8436" width="12.140625" bestFit="1" customWidth="1"/>
    <col min="8437" max="8437" width="10" customWidth="1"/>
    <col min="8438" max="8438" width="9.7109375" customWidth="1"/>
    <col min="8439" max="8439" width="16" bestFit="1" customWidth="1"/>
    <col min="8677" max="8679" width="5.7109375" customWidth="1"/>
    <col min="8680" max="8680" width="75.7109375" customWidth="1"/>
    <col min="8681" max="8681" width="4.7109375" customWidth="1"/>
    <col min="8682" max="8683" width="11.7109375" customWidth="1"/>
    <col min="8684" max="8684" width="17.7109375" customWidth="1"/>
    <col min="8685" max="8686" width="10.7109375" customWidth="1"/>
    <col min="8687" max="8687" width="10.140625" bestFit="1" customWidth="1"/>
    <col min="8688" max="8688" width="10.42578125" bestFit="1" customWidth="1"/>
    <col min="8689" max="8691" width="9" customWidth="1"/>
    <col min="8692" max="8692" width="12.140625" bestFit="1" customWidth="1"/>
    <col min="8693" max="8693" width="10" customWidth="1"/>
    <col min="8694" max="8694" width="9.7109375" customWidth="1"/>
    <col min="8695" max="8695" width="16" bestFit="1" customWidth="1"/>
    <col min="8933" max="8935" width="5.7109375" customWidth="1"/>
    <col min="8936" max="8936" width="75.7109375" customWidth="1"/>
    <col min="8937" max="8937" width="4.7109375" customWidth="1"/>
    <col min="8938" max="8939" width="11.7109375" customWidth="1"/>
    <col min="8940" max="8940" width="17.7109375" customWidth="1"/>
    <col min="8941" max="8942" width="10.7109375" customWidth="1"/>
    <col min="8943" max="8943" width="10.140625" bestFit="1" customWidth="1"/>
    <col min="8944" max="8944" width="10.42578125" bestFit="1" customWidth="1"/>
    <col min="8945" max="8947" width="9" customWidth="1"/>
    <col min="8948" max="8948" width="12.140625" bestFit="1" customWidth="1"/>
    <col min="8949" max="8949" width="10" customWidth="1"/>
    <col min="8950" max="8950" width="9.7109375" customWidth="1"/>
    <col min="8951" max="8951" width="16" bestFit="1" customWidth="1"/>
    <col min="9189" max="9191" width="5.7109375" customWidth="1"/>
    <col min="9192" max="9192" width="75.7109375" customWidth="1"/>
    <col min="9193" max="9193" width="4.7109375" customWidth="1"/>
    <col min="9194" max="9195" width="11.7109375" customWidth="1"/>
    <col min="9196" max="9196" width="17.7109375" customWidth="1"/>
    <col min="9197" max="9198" width="10.7109375" customWidth="1"/>
    <col min="9199" max="9199" width="10.140625" bestFit="1" customWidth="1"/>
    <col min="9200" max="9200" width="10.42578125" bestFit="1" customWidth="1"/>
    <col min="9201" max="9203" width="9" customWidth="1"/>
    <col min="9204" max="9204" width="12.140625" bestFit="1" customWidth="1"/>
    <col min="9205" max="9205" width="10" customWidth="1"/>
    <col min="9206" max="9206" width="9.7109375" customWidth="1"/>
    <col min="9207" max="9207" width="16" bestFit="1" customWidth="1"/>
    <col min="9445" max="9447" width="5.7109375" customWidth="1"/>
    <col min="9448" max="9448" width="75.7109375" customWidth="1"/>
    <col min="9449" max="9449" width="4.7109375" customWidth="1"/>
    <col min="9450" max="9451" width="11.7109375" customWidth="1"/>
    <col min="9452" max="9452" width="17.7109375" customWidth="1"/>
    <col min="9453" max="9454" width="10.7109375" customWidth="1"/>
    <col min="9455" max="9455" width="10.140625" bestFit="1" customWidth="1"/>
    <col min="9456" max="9456" width="10.42578125" bestFit="1" customWidth="1"/>
    <col min="9457" max="9459" width="9" customWidth="1"/>
    <col min="9460" max="9460" width="12.140625" bestFit="1" customWidth="1"/>
    <col min="9461" max="9461" width="10" customWidth="1"/>
    <col min="9462" max="9462" width="9.7109375" customWidth="1"/>
    <col min="9463" max="9463" width="16" bestFit="1" customWidth="1"/>
    <col min="9701" max="9703" width="5.7109375" customWidth="1"/>
    <col min="9704" max="9704" width="75.7109375" customWidth="1"/>
    <col min="9705" max="9705" width="4.7109375" customWidth="1"/>
    <col min="9706" max="9707" width="11.7109375" customWidth="1"/>
    <col min="9708" max="9708" width="17.7109375" customWidth="1"/>
    <col min="9709" max="9710" width="10.7109375" customWidth="1"/>
    <col min="9711" max="9711" width="10.140625" bestFit="1" customWidth="1"/>
    <col min="9712" max="9712" width="10.42578125" bestFit="1" customWidth="1"/>
    <col min="9713" max="9715" width="9" customWidth="1"/>
    <col min="9716" max="9716" width="12.140625" bestFit="1" customWidth="1"/>
    <col min="9717" max="9717" width="10" customWidth="1"/>
    <col min="9718" max="9718" width="9.7109375" customWidth="1"/>
    <col min="9719" max="9719" width="16" bestFit="1" customWidth="1"/>
    <col min="9957" max="9959" width="5.7109375" customWidth="1"/>
    <col min="9960" max="9960" width="75.7109375" customWidth="1"/>
    <col min="9961" max="9961" width="4.7109375" customWidth="1"/>
    <col min="9962" max="9963" width="11.7109375" customWidth="1"/>
    <col min="9964" max="9964" width="17.7109375" customWidth="1"/>
    <col min="9965" max="9966" width="10.7109375" customWidth="1"/>
    <col min="9967" max="9967" width="10.140625" bestFit="1" customWidth="1"/>
    <col min="9968" max="9968" width="10.42578125" bestFit="1" customWidth="1"/>
    <col min="9969" max="9971" width="9" customWidth="1"/>
    <col min="9972" max="9972" width="12.140625" bestFit="1" customWidth="1"/>
    <col min="9973" max="9973" width="10" customWidth="1"/>
    <col min="9974" max="9974" width="9.7109375" customWidth="1"/>
    <col min="9975" max="9975" width="16" bestFit="1" customWidth="1"/>
    <col min="10213" max="10215" width="5.7109375" customWidth="1"/>
    <col min="10216" max="10216" width="75.7109375" customWidth="1"/>
    <col min="10217" max="10217" width="4.7109375" customWidth="1"/>
    <col min="10218" max="10219" width="11.7109375" customWidth="1"/>
    <col min="10220" max="10220" width="17.7109375" customWidth="1"/>
    <col min="10221" max="10222" width="10.7109375" customWidth="1"/>
    <col min="10223" max="10223" width="10.140625" bestFit="1" customWidth="1"/>
    <col min="10224" max="10224" width="10.42578125" bestFit="1" customWidth="1"/>
    <col min="10225" max="10227" width="9" customWidth="1"/>
    <col min="10228" max="10228" width="12.140625" bestFit="1" customWidth="1"/>
    <col min="10229" max="10229" width="10" customWidth="1"/>
    <col min="10230" max="10230" width="9.7109375" customWidth="1"/>
    <col min="10231" max="10231" width="16" bestFit="1" customWidth="1"/>
    <col min="10469" max="10471" width="5.7109375" customWidth="1"/>
    <col min="10472" max="10472" width="75.7109375" customWidth="1"/>
    <col min="10473" max="10473" width="4.7109375" customWidth="1"/>
    <col min="10474" max="10475" width="11.7109375" customWidth="1"/>
    <col min="10476" max="10476" width="17.7109375" customWidth="1"/>
    <col min="10477" max="10478" width="10.7109375" customWidth="1"/>
    <col min="10479" max="10479" width="10.140625" bestFit="1" customWidth="1"/>
    <col min="10480" max="10480" width="10.42578125" bestFit="1" customWidth="1"/>
    <col min="10481" max="10483" width="9" customWidth="1"/>
    <col min="10484" max="10484" width="12.140625" bestFit="1" customWidth="1"/>
    <col min="10485" max="10485" width="10" customWidth="1"/>
    <col min="10486" max="10486" width="9.7109375" customWidth="1"/>
    <col min="10487" max="10487" width="16" bestFit="1" customWidth="1"/>
    <col min="10725" max="10727" width="5.7109375" customWidth="1"/>
    <col min="10728" max="10728" width="75.7109375" customWidth="1"/>
    <col min="10729" max="10729" width="4.7109375" customWidth="1"/>
    <col min="10730" max="10731" width="11.7109375" customWidth="1"/>
    <col min="10732" max="10732" width="17.7109375" customWidth="1"/>
    <col min="10733" max="10734" width="10.7109375" customWidth="1"/>
    <col min="10735" max="10735" width="10.140625" bestFit="1" customWidth="1"/>
    <col min="10736" max="10736" width="10.42578125" bestFit="1" customWidth="1"/>
    <col min="10737" max="10739" width="9" customWidth="1"/>
    <col min="10740" max="10740" width="12.140625" bestFit="1" customWidth="1"/>
    <col min="10741" max="10741" width="10" customWidth="1"/>
    <col min="10742" max="10742" width="9.7109375" customWidth="1"/>
    <col min="10743" max="10743" width="16" bestFit="1" customWidth="1"/>
    <col min="10981" max="10983" width="5.7109375" customWidth="1"/>
    <col min="10984" max="10984" width="75.7109375" customWidth="1"/>
    <col min="10985" max="10985" width="4.7109375" customWidth="1"/>
    <col min="10986" max="10987" width="11.7109375" customWidth="1"/>
    <col min="10988" max="10988" width="17.7109375" customWidth="1"/>
    <col min="10989" max="10990" width="10.7109375" customWidth="1"/>
    <col min="10991" max="10991" width="10.140625" bestFit="1" customWidth="1"/>
    <col min="10992" max="10992" width="10.42578125" bestFit="1" customWidth="1"/>
    <col min="10993" max="10995" width="9" customWidth="1"/>
    <col min="10996" max="10996" width="12.140625" bestFit="1" customWidth="1"/>
    <col min="10997" max="10997" width="10" customWidth="1"/>
    <col min="10998" max="10998" width="9.7109375" customWidth="1"/>
    <col min="10999" max="10999" width="16" bestFit="1" customWidth="1"/>
    <col min="11237" max="11239" width="5.7109375" customWidth="1"/>
    <col min="11240" max="11240" width="75.7109375" customWidth="1"/>
    <col min="11241" max="11241" width="4.7109375" customWidth="1"/>
    <col min="11242" max="11243" width="11.7109375" customWidth="1"/>
    <col min="11244" max="11244" width="17.7109375" customWidth="1"/>
    <col min="11245" max="11246" width="10.7109375" customWidth="1"/>
    <col min="11247" max="11247" width="10.140625" bestFit="1" customWidth="1"/>
    <col min="11248" max="11248" width="10.42578125" bestFit="1" customWidth="1"/>
    <col min="11249" max="11251" width="9" customWidth="1"/>
    <col min="11252" max="11252" width="12.140625" bestFit="1" customWidth="1"/>
    <col min="11253" max="11253" width="10" customWidth="1"/>
    <col min="11254" max="11254" width="9.7109375" customWidth="1"/>
    <col min="11255" max="11255" width="16" bestFit="1" customWidth="1"/>
    <col min="11493" max="11495" width="5.7109375" customWidth="1"/>
    <col min="11496" max="11496" width="75.7109375" customWidth="1"/>
    <col min="11497" max="11497" width="4.7109375" customWidth="1"/>
    <col min="11498" max="11499" width="11.7109375" customWidth="1"/>
    <col min="11500" max="11500" width="17.7109375" customWidth="1"/>
    <col min="11501" max="11502" width="10.7109375" customWidth="1"/>
    <col min="11503" max="11503" width="10.140625" bestFit="1" customWidth="1"/>
    <col min="11504" max="11504" width="10.42578125" bestFit="1" customWidth="1"/>
    <col min="11505" max="11507" width="9" customWidth="1"/>
    <col min="11508" max="11508" width="12.140625" bestFit="1" customWidth="1"/>
    <col min="11509" max="11509" width="10" customWidth="1"/>
    <col min="11510" max="11510" width="9.7109375" customWidth="1"/>
    <col min="11511" max="11511" width="16" bestFit="1" customWidth="1"/>
    <col min="11749" max="11751" width="5.7109375" customWidth="1"/>
    <col min="11752" max="11752" width="75.7109375" customWidth="1"/>
    <col min="11753" max="11753" width="4.7109375" customWidth="1"/>
    <col min="11754" max="11755" width="11.7109375" customWidth="1"/>
    <col min="11756" max="11756" width="17.7109375" customWidth="1"/>
    <col min="11757" max="11758" width="10.7109375" customWidth="1"/>
    <col min="11759" max="11759" width="10.140625" bestFit="1" customWidth="1"/>
    <col min="11760" max="11760" width="10.42578125" bestFit="1" customWidth="1"/>
    <col min="11761" max="11763" width="9" customWidth="1"/>
    <col min="11764" max="11764" width="12.140625" bestFit="1" customWidth="1"/>
    <col min="11765" max="11765" width="10" customWidth="1"/>
    <col min="11766" max="11766" width="9.7109375" customWidth="1"/>
    <col min="11767" max="11767" width="16" bestFit="1" customWidth="1"/>
    <col min="12005" max="12007" width="5.7109375" customWidth="1"/>
    <col min="12008" max="12008" width="75.7109375" customWidth="1"/>
    <col min="12009" max="12009" width="4.7109375" customWidth="1"/>
    <col min="12010" max="12011" width="11.7109375" customWidth="1"/>
    <col min="12012" max="12012" width="17.7109375" customWidth="1"/>
    <col min="12013" max="12014" width="10.7109375" customWidth="1"/>
    <col min="12015" max="12015" width="10.140625" bestFit="1" customWidth="1"/>
    <col min="12016" max="12016" width="10.42578125" bestFit="1" customWidth="1"/>
    <col min="12017" max="12019" width="9" customWidth="1"/>
    <col min="12020" max="12020" width="12.140625" bestFit="1" customWidth="1"/>
    <col min="12021" max="12021" width="10" customWidth="1"/>
    <col min="12022" max="12022" width="9.7109375" customWidth="1"/>
    <col min="12023" max="12023" width="16" bestFit="1" customWidth="1"/>
    <col min="12261" max="12263" width="5.7109375" customWidth="1"/>
    <col min="12264" max="12264" width="75.7109375" customWidth="1"/>
    <col min="12265" max="12265" width="4.7109375" customWidth="1"/>
    <col min="12266" max="12267" width="11.7109375" customWidth="1"/>
    <col min="12268" max="12268" width="17.7109375" customWidth="1"/>
    <col min="12269" max="12270" width="10.7109375" customWidth="1"/>
    <col min="12271" max="12271" width="10.140625" bestFit="1" customWidth="1"/>
    <col min="12272" max="12272" width="10.42578125" bestFit="1" customWidth="1"/>
    <col min="12273" max="12275" width="9" customWidth="1"/>
    <col min="12276" max="12276" width="12.140625" bestFit="1" customWidth="1"/>
    <col min="12277" max="12277" width="10" customWidth="1"/>
    <col min="12278" max="12278" width="9.7109375" customWidth="1"/>
    <col min="12279" max="12279" width="16" bestFit="1" customWidth="1"/>
    <col min="12517" max="12519" width="5.7109375" customWidth="1"/>
    <col min="12520" max="12520" width="75.7109375" customWidth="1"/>
    <col min="12521" max="12521" width="4.7109375" customWidth="1"/>
    <col min="12522" max="12523" width="11.7109375" customWidth="1"/>
    <col min="12524" max="12524" width="17.7109375" customWidth="1"/>
    <col min="12525" max="12526" width="10.7109375" customWidth="1"/>
    <col min="12527" max="12527" width="10.140625" bestFit="1" customWidth="1"/>
    <col min="12528" max="12528" width="10.42578125" bestFit="1" customWidth="1"/>
    <col min="12529" max="12531" width="9" customWidth="1"/>
    <col min="12532" max="12532" width="12.140625" bestFit="1" customWidth="1"/>
    <col min="12533" max="12533" width="10" customWidth="1"/>
    <col min="12534" max="12534" width="9.7109375" customWidth="1"/>
    <col min="12535" max="12535" width="16" bestFit="1" customWidth="1"/>
    <col min="12773" max="12775" width="5.7109375" customWidth="1"/>
    <col min="12776" max="12776" width="75.7109375" customWidth="1"/>
    <col min="12777" max="12777" width="4.7109375" customWidth="1"/>
    <col min="12778" max="12779" width="11.7109375" customWidth="1"/>
    <col min="12780" max="12780" width="17.7109375" customWidth="1"/>
    <col min="12781" max="12782" width="10.7109375" customWidth="1"/>
    <col min="12783" max="12783" width="10.140625" bestFit="1" customWidth="1"/>
    <col min="12784" max="12784" width="10.42578125" bestFit="1" customWidth="1"/>
    <col min="12785" max="12787" width="9" customWidth="1"/>
    <col min="12788" max="12788" width="12.140625" bestFit="1" customWidth="1"/>
    <col min="12789" max="12789" width="10" customWidth="1"/>
    <col min="12790" max="12790" width="9.7109375" customWidth="1"/>
    <col min="12791" max="12791" width="16" bestFit="1" customWidth="1"/>
    <col min="13029" max="13031" width="5.7109375" customWidth="1"/>
    <col min="13032" max="13032" width="75.7109375" customWidth="1"/>
    <col min="13033" max="13033" width="4.7109375" customWidth="1"/>
    <col min="13034" max="13035" width="11.7109375" customWidth="1"/>
    <col min="13036" max="13036" width="17.7109375" customWidth="1"/>
    <col min="13037" max="13038" width="10.7109375" customWidth="1"/>
    <col min="13039" max="13039" width="10.140625" bestFit="1" customWidth="1"/>
    <col min="13040" max="13040" width="10.42578125" bestFit="1" customWidth="1"/>
    <col min="13041" max="13043" width="9" customWidth="1"/>
    <col min="13044" max="13044" width="12.140625" bestFit="1" customWidth="1"/>
    <col min="13045" max="13045" width="10" customWidth="1"/>
    <col min="13046" max="13046" width="9.7109375" customWidth="1"/>
    <col min="13047" max="13047" width="16" bestFit="1" customWidth="1"/>
    <col min="13285" max="13287" width="5.7109375" customWidth="1"/>
    <col min="13288" max="13288" width="75.7109375" customWidth="1"/>
    <col min="13289" max="13289" width="4.7109375" customWidth="1"/>
    <col min="13290" max="13291" width="11.7109375" customWidth="1"/>
    <col min="13292" max="13292" width="17.7109375" customWidth="1"/>
    <col min="13293" max="13294" width="10.7109375" customWidth="1"/>
    <col min="13295" max="13295" width="10.140625" bestFit="1" customWidth="1"/>
    <col min="13296" max="13296" width="10.42578125" bestFit="1" customWidth="1"/>
    <col min="13297" max="13299" width="9" customWidth="1"/>
    <col min="13300" max="13300" width="12.140625" bestFit="1" customWidth="1"/>
    <col min="13301" max="13301" width="10" customWidth="1"/>
    <col min="13302" max="13302" width="9.7109375" customWidth="1"/>
    <col min="13303" max="13303" width="16" bestFit="1" customWidth="1"/>
    <col min="13541" max="13543" width="5.7109375" customWidth="1"/>
    <col min="13544" max="13544" width="75.7109375" customWidth="1"/>
    <col min="13545" max="13545" width="4.7109375" customWidth="1"/>
    <col min="13546" max="13547" width="11.7109375" customWidth="1"/>
    <col min="13548" max="13548" width="17.7109375" customWidth="1"/>
    <col min="13549" max="13550" width="10.7109375" customWidth="1"/>
    <col min="13551" max="13551" width="10.140625" bestFit="1" customWidth="1"/>
    <col min="13552" max="13552" width="10.42578125" bestFit="1" customWidth="1"/>
    <col min="13553" max="13555" width="9" customWidth="1"/>
    <col min="13556" max="13556" width="12.140625" bestFit="1" customWidth="1"/>
    <col min="13557" max="13557" width="10" customWidth="1"/>
    <col min="13558" max="13558" width="9.7109375" customWidth="1"/>
    <col min="13559" max="13559" width="16" bestFit="1" customWidth="1"/>
    <col min="13797" max="13799" width="5.7109375" customWidth="1"/>
    <col min="13800" max="13800" width="75.7109375" customWidth="1"/>
    <col min="13801" max="13801" width="4.7109375" customWidth="1"/>
    <col min="13802" max="13803" width="11.7109375" customWidth="1"/>
    <col min="13804" max="13804" width="17.7109375" customWidth="1"/>
    <col min="13805" max="13806" width="10.7109375" customWidth="1"/>
    <col min="13807" max="13807" width="10.140625" bestFit="1" customWidth="1"/>
    <col min="13808" max="13808" width="10.42578125" bestFit="1" customWidth="1"/>
    <col min="13809" max="13811" width="9" customWidth="1"/>
    <col min="13812" max="13812" width="12.140625" bestFit="1" customWidth="1"/>
    <col min="13813" max="13813" width="10" customWidth="1"/>
    <col min="13814" max="13814" width="9.7109375" customWidth="1"/>
    <col min="13815" max="13815" width="16" bestFit="1" customWidth="1"/>
    <col min="14053" max="14055" width="5.7109375" customWidth="1"/>
    <col min="14056" max="14056" width="75.7109375" customWidth="1"/>
    <col min="14057" max="14057" width="4.7109375" customWidth="1"/>
    <col min="14058" max="14059" width="11.7109375" customWidth="1"/>
    <col min="14060" max="14060" width="17.7109375" customWidth="1"/>
    <col min="14061" max="14062" width="10.7109375" customWidth="1"/>
    <col min="14063" max="14063" width="10.140625" bestFit="1" customWidth="1"/>
    <col min="14064" max="14064" width="10.42578125" bestFit="1" customWidth="1"/>
    <col min="14065" max="14067" width="9" customWidth="1"/>
    <col min="14068" max="14068" width="12.140625" bestFit="1" customWidth="1"/>
    <col min="14069" max="14069" width="10" customWidth="1"/>
    <col min="14070" max="14070" width="9.7109375" customWidth="1"/>
    <col min="14071" max="14071" width="16" bestFit="1" customWidth="1"/>
    <col min="14309" max="14311" width="5.7109375" customWidth="1"/>
    <col min="14312" max="14312" width="75.7109375" customWidth="1"/>
    <col min="14313" max="14313" width="4.7109375" customWidth="1"/>
    <col min="14314" max="14315" width="11.7109375" customWidth="1"/>
    <col min="14316" max="14316" width="17.7109375" customWidth="1"/>
    <col min="14317" max="14318" width="10.7109375" customWidth="1"/>
    <col min="14319" max="14319" width="10.140625" bestFit="1" customWidth="1"/>
    <col min="14320" max="14320" width="10.42578125" bestFit="1" customWidth="1"/>
    <col min="14321" max="14323" width="9" customWidth="1"/>
    <col min="14324" max="14324" width="12.140625" bestFit="1" customWidth="1"/>
    <col min="14325" max="14325" width="10" customWidth="1"/>
    <col min="14326" max="14326" width="9.7109375" customWidth="1"/>
    <col min="14327" max="14327" width="16" bestFit="1" customWidth="1"/>
    <col min="14565" max="14567" width="5.7109375" customWidth="1"/>
    <col min="14568" max="14568" width="75.7109375" customWidth="1"/>
    <col min="14569" max="14569" width="4.7109375" customWidth="1"/>
    <col min="14570" max="14571" width="11.7109375" customWidth="1"/>
    <col min="14572" max="14572" width="17.7109375" customWidth="1"/>
    <col min="14573" max="14574" width="10.7109375" customWidth="1"/>
    <col min="14575" max="14575" width="10.140625" bestFit="1" customWidth="1"/>
    <col min="14576" max="14576" width="10.42578125" bestFit="1" customWidth="1"/>
    <col min="14577" max="14579" width="9" customWidth="1"/>
    <col min="14580" max="14580" width="12.140625" bestFit="1" customWidth="1"/>
    <col min="14581" max="14581" width="10" customWidth="1"/>
    <col min="14582" max="14582" width="9.7109375" customWidth="1"/>
    <col min="14583" max="14583" width="16" bestFit="1" customWidth="1"/>
    <col min="14821" max="14823" width="5.7109375" customWidth="1"/>
    <col min="14824" max="14824" width="75.7109375" customWidth="1"/>
    <col min="14825" max="14825" width="4.7109375" customWidth="1"/>
    <col min="14826" max="14827" width="11.7109375" customWidth="1"/>
    <col min="14828" max="14828" width="17.7109375" customWidth="1"/>
    <col min="14829" max="14830" width="10.7109375" customWidth="1"/>
    <col min="14831" max="14831" width="10.140625" bestFit="1" customWidth="1"/>
    <col min="14832" max="14832" width="10.42578125" bestFit="1" customWidth="1"/>
    <col min="14833" max="14835" width="9" customWidth="1"/>
    <col min="14836" max="14836" width="12.140625" bestFit="1" customWidth="1"/>
    <col min="14837" max="14837" width="10" customWidth="1"/>
    <col min="14838" max="14838" width="9.7109375" customWidth="1"/>
    <col min="14839" max="14839" width="16" bestFit="1" customWidth="1"/>
    <col min="15077" max="15079" width="5.7109375" customWidth="1"/>
    <col min="15080" max="15080" width="75.7109375" customWidth="1"/>
    <col min="15081" max="15081" width="4.7109375" customWidth="1"/>
    <col min="15082" max="15083" width="11.7109375" customWidth="1"/>
    <col min="15084" max="15084" width="17.7109375" customWidth="1"/>
    <col min="15085" max="15086" width="10.7109375" customWidth="1"/>
    <col min="15087" max="15087" width="10.140625" bestFit="1" customWidth="1"/>
    <col min="15088" max="15088" width="10.42578125" bestFit="1" customWidth="1"/>
    <col min="15089" max="15091" width="9" customWidth="1"/>
    <col min="15092" max="15092" width="12.140625" bestFit="1" customWidth="1"/>
    <col min="15093" max="15093" width="10" customWidth="1"/>
    <col min="15094" max="15094" width="9.7109375" customWidth="1"/>
    <col min="15095" max="15095" width="16" bestFit="1" customWidth="1"/>
    <col min="15333" max="15335" width="5.7109375" customWidth="1"/>
    <col min="15336" max="15336" width="75.7109375" customWidth="1"/>
    <col min="15337" max="15337" width="4.7109375" customWidth="1"/>
    <col min="15338" max="15339" width="11.7109375" customWidth="1"/>
    <col min="15340" max="15340" width="17.7109375" customWidth="1"/>
    <col min="15341" max="15342" width="10.7109375" customWidth="1"/>
    <col min="15343" max="15343" width="10.140625" bestFit="1" customWidth="1"/>
    <col min="15344" max="15344" width="10.42578125" bestFit="1" customWidth="1"/>
    <col min="15345" max="15347" width="9" customWidth="1"/>
    <col min="15348" max="15348" width="12.140625" bestFit="1" customWidth="1"/>
    <col min="15349" max="15349" width="10" customWidth="1"/>
    <col min="15350" max="15350" width="9.7109375" customWidth="1"/>
    <col min="15351" max="15351" width="16" bestFit="1" customWidth="1"/>
    <col min="15589" max="15591" width="5.7109375" customWidth="1"/>
    <col min="15592" max="15592" width="75.7109375" customWidth="1"/>
    <col min="15593" max="15593" width="4.7109375" customWidth="1"/>
    <col min="15594" max="15595" width="11.7109375" customWidth="1"/>
    <col min="15596" max="15596" width="17.7109375" customWidth="1"/>
    <col min="15597" max="15598" width="10.7109375" customWidth="1"/>
    <col min="15599" max="15599" width="10.140625" bestFit="1" customWidth="1"/>
    <col min="15600" max="15600" width="10.42578125" bestFit="1" customWidth="1"/>
    <col min="15601" max="15603" width="9" customWidth="1"/>
    <col min="15604" max="15604" width="12.140625" bestFit="1" customWidth="1"/>
    <col min="15605" max="15605" width="10" customWidth="1"/>
    <col min="15606" max="15606" width="9.7109375" customWidth="1"/>
    <col min="15607" max="15607" width="16" bestFit="1" customWidth="1"/>
    <col min="15845" max="15847" width="5.7109375" customWidth="1"/>
    <col min="15848" max="15848" width="75.7109375" customWidth="1"/>
    <col min="15849" max="15849" width="4.7109375" customWidth="1"/>
    <col min="15850" max="15851" width="11.7109375" customWidth="1"/>
    <col min="15852" max="15852" width="17.7109375" customWidth="1"/>
    <col min="15853" max="15854" width="10.7109375" customWidth="1"/>
    <col min="15855" max="15855" width="10.140625" bestFit="1" customWidth="1"/>
    <col min="15856" max="15856" width="10.42578125" bestFit="1" customWidth="1"/>
    <col min="15857" max="15859" width="9" customWidth="1"/>
    <col min="15860" max="15860" width="12.140625" bestFit="1" customWidth="1"/>
    <col min="15861" max="15861" width="10" customWidth="1"/>
    <col min="15862" max="15862" width="9.7109375" customWidth="1"/>
    <col min="15863" max="15863" width="16" bestFit="1" customWidth="1"/>
    <col min="16101" max="16103" width="5.7109375" customWidth="1"/>
    <col min="16104" max="16104" width="75.7109375" customWidth="1"/>
    <col min="16105" max="16105" width="4.7109375" customWidth="1"/>
    <col min="16106" max="16107" width="11.7109375" customWidth="1"/>
    <col min="16108" max="16108" width="17.7109375" customWidth="1"/>
    <col min="16109" max="16110" width="10.7109375" customWidth="1"/>
    <col min="16111" max="16111" width="10.140625" bestFit="1" customWidth="1"/>
    <col min="16112" max="16112" width="10.42578125" bestFit="1" customWidth="1"/>
    <col min="16113" max="16115" width="9" customWidth="1"/>
    <col min="16116" max="16116" width="12.140625" bestFit="1" customWidth="1"/>
    <col min="16117" max="16117" width="10" customWidth="1"/>
    <col min="16118" max="16118" width="9.7109375" customWidth="1"/>
    <col min="16119" max="16119" width="16" bestFit="1" customWidth="1"/>
  </cols>
  <sheetData>
    <row r="1" spans="1:8" s="27" customFormat="1" ht="26.25" customHeight="1" thickBot="1" x14ac:dyDescent="0.3">
      <c r="A1" s="86" t="s">
        <v>15</v>
      </c>
      <c r="B1" s="89"/>
      <c r="C1" s="88"/>
      <c r="D1" s="86"/>
      <c r="E1" s="89"/>
      <c r="F1" s="148"/>
      <c r="G1" s="89"/>
      <c r="H1" s="91"/>
    </row>
    <row r="2" spans="1:8" s="27" customFormat="1" ht="24.75" customHeight="1" x14ac:dyDescent="0.25">
      <c r="A2" s="94" t="str">
        <f>Rekapitulace!B2</f>
        <v>NÁZEV STAVBY: FN Olomouc-Budova "E" - výtah č. 18 - doplnění Elektronické kontroly vstupu</v>
      </c>
      <c r="B2" s="97"/>
      <c r="C2" s="96"/>
      <c r="D2" s="149"/>
      <c r="E2" s="97"/>
      <c r="F2" s="150"/>
      <c r="G2" s="93"/>
      <c r="H2" s="93"/>
    </row>
    <row r="3" spans="1:8" s="27" customFormat="1" ht="24.75" customHeight="1" x14ac:dyDescent="0.25">
      <c r="A3" s="94" t="str">
        <f>Rekapitulace!B3</f>
        <v>OBJEKT: Elektronické komunikace</v>
      </c>
      <c r="B3" s="97"/>
      <c r="C3" s="96"/>
      <c r="D3" s="149"/>
      <c r="E3" s="97"/>
      <c r="F3" s="150"/>
      <c r="G3" s="93"/>
      <c r="H3" s="93"/>
    </row>
    <row r="4" spans="1:8" s="27" customFormat="1" ht="24.75" customHeight="1" thickBot="1" x14ac:dyDescent="0.3">
      <c r="A4" s="98" t="str">
        <f>Rekapitulace!E18</f>
        <v>Datum: 14. července 2021</v>
      </c>
      <c r="B4" s="99"/>
      <c r="C4" s="100"/>
      <c r="D4" s="151"/>
      <c r="E4" s="99"/>
      <c r="F4" s="152"/>
      <c r="G4" s="103"/>
      <c r="H4" s="104"/>
    </row>
    <row r="5" spans="1:8" s="27" customFormat="1" ht="30" customHeight="1" thickBot="1" x14ac:dyDescent="0.3">
      <c r="A5" s="105" t="s">
        <v>16</v>
      </c>
      <c r="B5" s="106" t="s">
        <v>17</v>
      </c>
      <c r="C5" s="107" t="s">
        <v>18</v>
      </c>
      <c r="D5" s="108" t="s">
        <v>19</v>
      </c>
      <c r="E5" s="109" t="s">
        <v>20</v>
      </c>
      <c r="F5" s="153" t="s">
        <v>21</v>
      </c>
      <c r="G5" s="111" t="s">
        <v>59</v>
      </c>
      <c r="H5" s="112" t="s">
        <v>60</v>
      </c>
    </row>
    <row r="6" spans="1:8" s="27" customFormat="1" ht="15.75" thickBot="1" x14ac:dyDescent="0.3">
      <c r="A6" s="113">
        <v>1</v>
      </c>
      <c r="B6" s="113">
        <v>2</v>
      </c>
      <c r="C6" s="114" t="s">
        <v>22</v>
      </c>
      <c r="D6" s="154">
        <v>4</v>
      </c>
      <c r="E6" s="113">
        <v>5</v>
      </c>
      <c r="F6" s="155">
        <v>6</v>
      </c>
      <c r="G6" s="113">
        <v>7</v>
      </c>
      <c r="H6" s="113">
        <v>8</v>
      </c>
    </row>
    <row r="7" spans="1:8" s="27" customFormat="1" x14ac:dyDescent="0.25">
      <c r="A7" s="115"/>
      <c r="B7" s="118"/>
      <c r="C7" s="117"/>
      <c r="D7" s="156"/>
      <c r="E7" s="118"/>
      <c r="F7" s="157"/>
      <c r="G7" s="115"/>
      <c r="H7" s="120"/>
    </row>
    <row r="8" spans="1:8" s="27" customFormat="1" x14ac:dyDescent="0.25">
      <c r="A8" s="206" t="s">
        <v>115</v>
      </c>
      <c r="B8" s="121"/>
      <c r="C8" s="122"/>
      <c r="D8" s="123"/>
      <c r="E8" s="121"/>
      <c r="F8" s="124"/>
      <c r="G8" s="207"/>
      <c r="H8" s="208">
        <f>H9</f>
        <v>0</v>
      </c>
    </row>
    <row r="9" spans="1:8" s="27" customFormat="1" x14ac:dyDescent="0.25">
      <c r="A9" s="125"/>
      <c r="B9" s="126" t="s">
        <v>51</v>
      </c>
      <c r="C9" s="126" t="s">
        <v>70</v>
      </c>
      <c r="D9" s="127" t="s">
        <v>44</v>
      </c>
      <c r="E9" s="126"/>
      <c r="F9" s="158"/>
      <c r="G9" s="212"/>
      <c r="H9" s="212">
        <f>SUM(H10:H113)</f>
        <v>0</v>
      </c>
    </row>
    <row r="10" spans="1:8" s="27" customFormat="1" x14ac:dyDescent="0.25">
      <c r="A10" s="159">
        <v>1</v>
      </c>
      <c r="B10" s="63" t="s">
        <v>24</v>
      </c>
      <c r="C10" s="160"/>
      <c r="D10" s="209" t="s">
        <v>45</v>
      </c>
      <c r="E10" s="161" t="s">
        <v>25</v>
      </c>
      <c r="F10" s="162">
        <v>1</v>
      </c>
      <c r="G10" s="213"/>
      <c r="H10" s="231">
        <f>F10*G10</f>
        <v>0</v>
      </c>
    </row>
    <row r="11" spans="1:8" s="27" customFormat="1" x14ac:dyDescent="0.25">
      <c r="A11" s="67">
        <f>MAX(A10)+1</f>
        <v>2</v>
      </c>
      <c r="B11" s="68" t="s">
        <v>26</v>
      </c>
      <c r="C11" s="163"/>
      <c r="D11" s="70" t="s">
        <v>46</v>
      </c>
      <c r="E11" s="71" t="s">
        <v>25</v>
      </c>
      <c r="F11" s="81">
        <v>1</v>
      </c>
      <c r="G11" s="215"/>
      <c r="H11" s="222">
        <f>F11*G11</f>
        <v>0</v>
      </c>
    </row>
    <row r="12" spans="1:8" s="27" customFormat="1" x14ac:dyDescent="0.25">
      <c r="A12" s="82"/>
      <c r="B12" s="74" t="s">
        <v>27</v>
      </c>
      <c r="C12" s="83"/>
      <c r="D12" s="76" t="s">
        <v>97</v>
      </c>
      <c r="E12" s="84"/>
      <c r="F12" s="85"/>
      <c r="G12" s="223"/>
      <c r="H12" s="226"/>
    </row>
    <row r="13" spans="1:8" s="27" customFormat="1" x14ac:dyDescent="0.25">
      <c r="A13" s="82"/>
      <c r="B13" s="74" t="s">
        <v>27</v>
      </c>
      <c r="C13" s="83"/>
      <c r="D13" s="76">
        <v>1</v>
      </c>
      <c r="E13" s="84"/>
      <c r="F13" s="85"/>
      <c r="G13" s="223"/>
      <c r="H13" s="226"/>
    </row>
    <row r="14" spans="1:8" s="27" customFormat="1" x14ac:dyDescent="0.25">
      <c r="A14" s="159">
        <f>MAX(A11)+1</f>
        <v>3</v>
      </c>
      <c r="B14" s="63" t="s">
        <v>24</v>
      </c>
      <c r="C14" s="164"/>
      <c r="D14" s="209" t="s">
        <v>61</v>
      </c>
      <c r="E14" s="161" t="s">
        <v>25</v>
      </c>
      <c r="F14" s="165">
        <v>1</v>
      </c>
      <c r="G14" s="213"/>
      <c r="H14" s="231">
        <f>F14*G14</f>
        <v>0</v>
      </c>
    </row>
    <row r="15" spans="1:8" s="27" customFormat="1" x14ac:dyDescent="0.25">
      <c r="A15" s="67">
        <f>MAX(A14)+1</f>
        <v>4</v>
      </c>
      <c r="B15" s="68" t="s">
        <v>26</v>
      </c>
      <c r="C15" s="166"/>
      <c r="D15" s="70" t="s">
        <v>62</v>
      </c>
      <c r="E15" s="71" t="s">
        <v>25</v>
      </c>
      <c r="F15" s="81">
        <v>1</v>
      </c>
      <c r="G15" s="215"/>
      <c r="H15" s="222">
        <f>F15*G15</f>
        <v>0</v>
      </c>
    </row>
    <row r="16" spans="1:8" s="27" customFormat="1" ht="22.5" x14ac:dyDescent="0.25">
      <c r="A16" s="159"/>
      <c r="B16" s="167" t="s">
        <v>34</v>
      </c>
      <c r="C16" s="160"/>
      <c r="D16" s="168" t="s">
        <v>55</v>
      </c>
      <c r="E16" s="161"/>
      <c r="F16" s="162"/>
      <c r="G16" s="232"/>
      <c r="H16" s="231"/>
    </row>
    <row r="17" spans="1:8" s="27" customFormat="1" x14ac:dyDescent="0.25">
      <c r="A17" s="82"/>
      <c r="B17" s="74" t="s">
        <v>27</v>
      </c>
      <c r="C17" s="83"/>
      <c r="D17" s="76" t="s">
        <v>97</v>
      </c>
      <c r="E17" s="84"/>
      <c r="F17" s="85"/>
      <c r="G17" s="225"/>
      <c r="H17" s="226"/>
    </row>
    <row r="18" spans="1:8" s="27" customFormat="1" x14ac:dyDescent="0.25">
      <c r="A18" s="82"/>
      <c r="B18" s="74" t="s">
        <v>27</v>
      </c>
      <c r="C18" s="83"/>
      <c r="D18" s="76">
        <v>1</v>
      </c>
      <c r="E18" s="84"/>
      <c r="F18" s="85"/>
      <c r="G18" s="223"/>
      <c r="H18" s="226"/>
    </row>
    <row r="19" spans="1:8" s="27" customFormat="1" x14ac:dyDescent="0.25">
      <c r="A19" s="169">
        <f>MAX(A15)+1</f>
        <v>5</v>
      </c>
      <c r="B19" s="63" t="s">
        <v>24</v>
      </c>
      <c r="C19" s="170"/>
      <c r="D19" s="210" t="s">
        <v>111</v>
      </c>
      <c r="E19" s="171" t="s">
        <v>25</v>
      </c>
      <c r="F19" s="165">
        <v>1</v>
      </c>
      <c r="G19" s="233"/>
      <c r="H19" s="234">
        <f>F19*G19</f>
        <v>0</v>
      </c>
    </row>
    <row r="20" spans="1:8" s="27" customFormat="1" x14ac:dyDescent="0.25">
      <c r="A20" s="172">
        <f>MAX(A19)+1</f>
        <v>6</v>
      </c>
      <c r="B20" s="68" t="s">
        <v>26</v>
      </c>
      <c r="C20" s="173"/>
      <c r="D20" s="174" t="s">
        <v>112</v>
      </c>
      <c r="E20" s="175" t="s">
        <v>25</v>
      </c>
      <c r="F20" s="176">
        <v>1</v>
      </c>
      <c r="G20" s="235"/>
      <c r="H20" s="236">
        <f>F20*G20</f>
        <v>0</v>
      </c>
    </row>
    <row r="21" spans="1:8" s="27" customFormat="1" x14ac:dyDescent="0.25">
      <c r="A21" s="177"/>
      <c r="B21" s="74" t="s">
        <v>27</v>
      </c>
      <c r="C21" s="178"/>
      <c r="D21" s="76" t="s">
        <v>97</v>
      </c>
      <c r="E21" s="179"/>
      <c r="F21" s="180"/>
      <c r="G21" s="237"/>
      <c r="H21" s="238"/>
    </row>
    <row r="22" spans="1:8" s="27" customFormat="1" x14ac:dyDescent="0.25">
      <c r="A22" s="177"/>
      <c r="B22" s="74" t="s">
        <v>27</v>
      </c>
      <c r="C22" s="178"/>
      <c r="D22" s="76">
        <v>1</v>
      </c>
      <c r="E22" s="179"/>
      <c r="F22" s="180"/>
      <c r="G22" s="237"/>
      <c r="H22" s="238"/>
    </row>
    <row r="23" spans="1:8" s="27" customFormat="1" ht="22.5" x14ac:dyDescent="0.25">
      <c r="A23" s="159">
        <f>MAX(A20)+1</f>
        <v>7</v>
      </c>
      <c r="B23" s="63" t="s">
        <v>24</v>
      </c>
      <c r="C23" s="181"/>
      <c r="D23" s="209" t="s">
        <v>66</v>
      </c>
      <c r="E23" s="161" t="s">
        <v>25</v>
      </c>
      <c r="F23" s="129">
        <v>1</v>
      </c>
      <c r="G23" s="233"/>
      <c r="H23" s="232">
        <f>F23*G23</f>
        <v>0</v>
      </c>
    </row>
    <row r="24" spans="1:8" s="27" customFormat="1" ht="22.5" x14ac:dyDescent="0.25">
      <c r="A24" s="67">
        <f>MAX(A23)+1</f>
        <v>8</v>
      </c>
      <c r="B24" s="68" t="s">
        <v>26</v>
      </c>
      <c r="C24" s="182"/>
      <c r="D24" s="70" t="s">
        <v>67</v>
      </c>
      <c r="E24" s="71" t="s">
        <v>25</v>
      </c>
      <c r="F24" s="132">
        <v>1</v>
      </c>
      <c r="G24" s="235"/>
      <c r="H24" s="239">
        <f>F24*G24</f>
        <v>0</v>
      </c>
    </row>
    <row r="25" spans="1:8" s="27" customFormat="1" x14ac:dyDescent="0.25">
      <c r="A25" s="82"/>
      <c r="B25" s="74" t="s">
        <v>27</v>
      </c>
      <c r="C25" s="183"/>
      <c r="D25" s="76" t="s">
        <v>97</v>
      </c>
      <c r="E25" s="84"/>
      <c r="F25" s="184"/>
      <c r="G25" s="225"/>
      <c r="H25" s="225"/>
    </row>
    <row r="26" spans="1:8" s="27" customFormat="1" x14ac:dyDescent="0.25">
      <c r="A26" s="82"/>
      <c r="B26" s="74" t="s">
        <v>27</v>
      </c>
      <c r="C26" s="183"/>
      <c r="D26" s="76">
        <v>1</v>
      </c>
      <c r="E26" s="84"/>
      <c r="F26" s="184"/>
      <c r="G26" s="225"/>
      <c r="H26" s="225"/>
    </row>
    <row r="27" spans="1:8" s="27" customFormat="1" ht="22.5" x14ac:dyDescent="0.25">
      <c r="A27" s="159">
        <f>MAX(A24)+1</f>
        <v>9</v>
      </c>
      <c r="B27" s="63" t="s">
        <v>24</v>
      </c>
      <c r="C27" s="181"/>
      <c r="D27" s="209" t="s">
        <v>98</v>
      </c>
      <c r="E27" s="161" t="s">
        <v>25</v>
      </c>
      <c r="F27" s="129">
        <v>1</v>
      </c>
      <c r="G27" s="233"/>
      <c r="H27" s="232">
        <f>F27*G27</f>
        <v>0</v>
      </c>
    </row>
    <row r="28" spans="1:8" s="27" customFormat="1" ht="22.5" x14ac:dyDescent="0.25">
      <c r="A28" s="67">
        <f>MAX(A27)+1</f>
        <v>10</v>
      </c>
      <c r="B28" s="68" t="s">
        <v>26</v>
      </c>
      <c r="C28" s="182"/>
      <c r="D28" s="70" t="s">
        <v>99</v>
      </c>
      <c r="E28" s="71" t="s">
        <v>25</v>
      </c>
      <c r="F28" s="132">
        <v>1</v>
      </c>
      <c r="G28" s="235"/>
      <c r="H28" s="239">
        <f>F28*G28</f>
        <v>0</v>
      </c>
    </row>
    <row r="29" spans="1:8" s="27" customFormat="1" x14ac:dyDescent="0.25">
      <c r="A29" s="82"/>
      <c r="B29" s="74" t="s">
        <v>27</v>
      </c>
      <c r="C29" s="183"/>
      <c r="D29" s="76" t="s">
        <v>97</v>
      </c>
      <c r="E29" s="84"/>
      <c r="F29" s="184"/>
      <c r="G29" s="225"/>
      <c r="H29" s="225"/>
    </row>
    <row r="30" spans="1:8" s="27" customFormat="1" x14ac:dyDescent="0.25">
      <c r="A30" s="82"/>
      <c r="B30" s="74" t="s">
        <v>27</v>
      </c>
      <c r="C30" s="183"/>
      <c r="D30" s="76">
        <v>1</v>
      </c>
      <c r="E30" s="84"/>
      <c r="F30" s="184"/>
      <c r="G30" s="225"/>
      <c r="H30" s="225"/>
    </row>
    <row r="31" spans="1:8" s="27" customFormat="1" x14ac:dyDescent="0.25">
      <c r="A31" s="159">
        <f>MAX(A28)+1</f>
        <v>11</v>
      </c>
      <c r="B31" s="63" t="s">
        <v>24</v>
      </c>
      <c r="C31" s="181"/>
      <c r="D31" s="209" t="s">
        <v>68</v>
      </c>
      <c r="E31" s="161" t="s">
        <v>25</v>
      </c>
      <c r="F31" s="129">
        <v>1</v>
      </c>
      <c r="G31" s="233"/>
      <c r="H31" s="232">
        <f>F31*G31</f>
        <v>0</v>
      </c>
    </row>
    <row r="32" spans="1:8" s="27" customFormat="1" x14ac:dyDescent="0.25">
      <c r="A32" s="67">
        <f>MAX(A31)+1</f>
        <v>12</v>
      </c>
      <c r="B32" s="68" t="s">
        <v>26</v>
      </c>
      <c r="C32" s="182"/>
      <c r="D32" s="70" t="s">
        <v>69</v>
      </c>
      <c r="E32" s="71" t="s">
        <v>25</v>
      </c>
      <c r="F32" s="132">
        <v>1</v>
      </c>
      <c r="G32" s="235"/>
      <c r="H32" s="239">
        <f>F32*G32</f>
        <v>0</v>
      </c>
    </row>
    <row r="33" spans="1:8" s="27" customFormat="1" x14ac:dyDescent="0.25">
      <c r="A33" s="82"/>
      <c r="B33" s="74" t="s">
        <v>27</v>
      </c>
      <c r="C33" s="183"/>
      <c r="D33" s="76" t="s">
        <v>97</v>
      </c>
      <c r="E33" s="84"/>
      <c r="F33" s="184"/>
      <c r="G33" s="225"/>
      <c r="H33" s="225"/>
    </row>
    <row r="34" spans="1:8" s="27" customFormat="1" x14ac:dyDescent="0.25">
      <c r="A34" s="82"/>
      <c r="B34" s="74" t="s">
        <v>27</v>
      </c>
      <c r="C34" s="183"/>
      <c r="D34" s="76">
        <v>1</v>
      </c>
      <c r="E34" s="84"/>
      <c r="F34" s="184"/>
      <c r="G34" s="225"/>
      <c r="H34" s="225"/>
    </row>
    <row r="35" spans="1:8" s="27" customFormat="1" x14ac:dyDescent="0.25">
      <c r="A35" s="159">
        <f>MAX(A32)+1</f>
        <v>13</v>
      </c>
      <c r="B35" s="63" t="s">
        <v>24</v>
      </c>
      <c r="C35" s="181"/>
      <c r="D35" s="209" t="s">
        <v>79</v>
      </c>
      <c r="E35" s="161" t="s">
        <v>25</v>
      </c>
      <c r="F35" s="129">
        <v>1</v>
      </c>
      <c r="G35" s="233"/>
      <c r="H35" s="232">
        <f>F35*G35</f>
        <v>0</v>
      </c>
    </row>
    <row r="36" spans="1:8" s="27" customFormat="1" x14ac:dyDescent="0.25">
      <c r="A36" s="67">
        <f>MAX(A35)+1</f>
        <v>14</v>
      </c>
      <c r="B36" s="68" t="s">
        <v>26</v>
      </c>
      <c r="C36" s="182"/>
      <c r="D36" s="70" t="s">
        <v>80</v>
      </c>
      <c r="E36" s="71" t="s">
        <v>25</v>
      </c>
      <c r="F36" s="132">
        <v>1</v>
      </c>
      <c r="G36" s="235"/>
      <c r="H36" s="239">
        <f>F36*G36</f>
        <v>0</v>
      </c>
    </row>
    <row r="37" spans="1:8" s="27" customFormat="1" x14ac:dyDescent="0.25">
      <c r="A37" s="82"/>
      <c r="B37" s="74" t="s">
        <v>27</v>
      </c>
      <c r="C37" s="183"/>
      <c r="D37" s="76" t="s">
        <v>97</v>
      </c>
      <c r="E37" s="84"/>
      <c r="F37" s="184"/>
      <c r="G37" s="225"/>
      <c r="H37" s="225"/>
    </row>
    <row r="38" spans="1:8" s="27" customFormat="1" x14ac:dyDescent="0.25">
      <c r="A38" s="82"/>
      <c r="B38" s="74" t="s">
        <v>27</v>
      </c>
      <c r="C38" s="183"/>
      <c r="D38" s="76">
        <v>1</v>
      </c>
      <c r="E38" s="84"/>
      <c r="F38" s="184"/>
      <c r="G38" s="225"/>
      <c r="H38" s="225"/>
    </row>
    <row r="39" spans="1:8" s="27" customFormat="1" x14ac:dyDescent="0.25">
      <c r="A39" s="159">
        <f>MAX(A36)+1</f>
        <v>15</v>
      </c>
      <c r="B39" s="63" t="s">
        <v>24</v>
      </c>
      <c r="C39" s="181"/>
      <c r="D39" s="209" t="s">
        <v>89</v>
      </c>
      <c r="E39" s="161" t="s">
        <v>25</v>
      </c>
      <c r="F39" s="129">
        <v>1</v>
      </c>
      <c r="G39" s="233"/>
      <c r="H39" s="232">
        <f>F39*G39</f>
        <v>0</v>
      </c>
    </row>
    <row r="40" spans="1:8" s="27" customFormat="1" x14ac:dyDescent="0.25">
      <c r="A40" s="67">
        <f>MAX(A39)+1</f>
        <v>16</v>
      </c>
      <c r="B40" s="68" t="s">
        <v>26</v>
      </c>
      <c r="C40" s="182"/>
      <c r="D40" s="70" t="s">
        <v>90</v>
      </c>
      <c r="E40" s="71" t="s">
        <v>25</v>
      </c>
      <c r="F40" s="132">
        <v>1</v>
      </c>
      <c r="G40" s="235"/>
      <c r="H40" s="239">
        <f>F40*G40</f>
        <v>0</v>
      </c>
    </row>
    <row r="41" spans="1:8" s="27" customFormat="1" x14ac:dyDescent="0.25">
      <c r="A41" s="82"/>
      <c r="B41" s="74" t="s">
        <v>27</v>
      </c>
      <c r="C41" s="183"/>
      <c r="D41" s="76" t="s">
        <v>97</v>
      </c>
      <c r="E41" s="84"/>
      <c r="F41" s="184"/>
      <c r="G41" s="225"/>
      <c r="H41" s="225"/>
    </row>
    <row r="42" spans="1:8" s="27" customFormat="1" x14ac:dyDescent="0.25">
      <c r="A42" s="82"/>
      <c r="B42" s="74" t="s">
        <v>27</v>
      </c>
      <c r="C42" s="183"/>
      <c r="D42" s="76">
        <v>1</v>
      </c>
      <c r="E42" s="84"/>
      <c r="F42" s="184"/>
      <c r="G42" s="225"/>
      <c r="H42" s="225"/>
    </row>
    <row r="43" spans="1:8" s="27" customFormat="1" x14ac:dyDescent="0.25">
      <c r="A43" s="67">
        <f>MAX(A40)+1</f>
        <v>17</v>
      </c>
      <c r="B43" s="68" t="s">
        <v>26</v>
      </c>
      <c r="C43" s="69"/>
      <c r="D43" s="70" t="s">
        <v>56</v>
      </c>
      <c r="E43" s="71" t="s">
        <v>25</v>
      </c>
      <c r="F43" s="72">
        <v>1</v>
      </c>
      <c r="G43" s="215"/>
      <c r="H43" s="222">
        <f>F43*G43</f>
        <v>0</v>
      </c>
    </row>
    <row r="44" spans="1:8" s="27" customFormat="1" x14ac:dyDescent="0.25">
      <c r="A44" s="82"/>
      <c r="B44" s="74" t="s">
        <v>27</v>
      </c>
      <c r="C44" s="83"/>
      <c r="D44" s="76" t="s">
        <v>97</v>
      </c>
      <c r="E44" s="84"/>
      <c r="F44" s="85"/>
      <c r="G44" s="225"/>
      <c r="H44" s="226"/>
    </row>
    <row r="45" spans="1:8" s="27" customFormat="1" x14ac:dyDescent="0.25">
      <c r="A45" s="82"/>
      <c r="B45" s="74" t="s">
        <v>27</v>
      </c>
      <c r="C45" s="83"/>
      <c r="D45" s="76">
        <v>1</v>
      </c>
      <c r="E45" s="84"/>
      <c r="F45" s="85"/>
      <c r="G45" s="225"/>
      <c r="H45" s="226"/>
    </row>
    <row r="46" spans="1:8" s="27" customFormat="1" x14ac:dyDescent="0.25">
      <c r="A46" s="159">
        <f>MAX(A43)+1</f>
        <v>18</v>
      </c>
      <c r="B46" s="63" t="s">
        <v>24</v>
      </c>
      <c r="C46" s="160"/>
      <c r="D46" s="209" t="s">
        <v>63</v>
      </c>
      <c r="E46" s="161" t="s">
        <v>25</v>
      </c>
      <c r="F46" s="162">
        <v>1</v>
      </c>
      <c r="G46" s="240"/>
      <c r="H46" s="231">
        <f>F46*G46</f>
        <v>0</v>
      </c>
    </row>
    <row r="47" spans="1:8" s="27" customFormat="1" x14ac:dyDescent="0.25">
      <c r="A47" s="67">
        <f>MAX(A46)+1</f>
        <v>19</v>
      </c>
      <c r="B47" s="68" t="s">
        <v>26</v>
      </c>
      <c r="C47" s="69"/>
      <c r="D47" s="70" t="s">
        <v>64</v>
      </c>
      <c r="E47" s="71" t="s">
        <v>25</v>
      </c>
      <c r="F47" s="81">
        <v>1</v>
      </c>
      <c r="G47" s="215"/>
      <c r="H47" s="222">
        <f>F47*G47</f>
        <v>0</v>
      </c>
    </row>
    <row r="48" spans="1:8" s="27" customFormat="1" x14ac:dyDescent="0.25">
      <c r="A48" s="82"/>
      <c r="B48" s="74" t="s">
        <v>27</v>
      </c>
      <c r="C48" s="83"/>
      <c r="D48" s="76" t="s">
        <v>97</v>
      </c>
      <c r="E48" s="84"/>
      <c r="F48" s="85"/>
      <c r="G48" s="225"/>
      <c r="H48" s="226"/>
    </row>
    <row r="49" spans="1:8" s="27" customFormat="1" x14ac:dyDescent="0.25">
      <c r="A49" s="82"/>
      <c r="B49" s="74" t="s">
        <v>27</v>
      </c>
      <c r="C49" s="83"/>
      <c r="D49" s="76">
        <v>1</v>
      </c>
      <c r="E49" s="84"/>
      <c r="F49" s="85"/>
      <c r="G49" s="225"/>
      <c r="H49" s="226"/>
    </row>
    <row r="50" spans="1:8" s="27" customFormat="1" x14ac:dyDescent="0.25">
      <c r="A50" s="159">
        <f>MAX(A47)+1</f>
        <v>20</v>
      </c>
      <c r="B50" s="63" t="s">
        <v>24</v>
      </c>
      <c r="C50" s="160"/>
      <c r="D50" s="209" t="s">
        <v>47</v>
      </c>
      <c r="E50" s="161" t="s">
        <v>25</v>
      </c>
      <c r="F50" s="162">
        <v>1</v>
      </c>
      <c r="G50" s="240"/>
      <c r="H50" s="231">
        <f>F50*G50</f>
        <v>0</v>
      </c>
    </row>
    <row r="51" spans="1:8" s="27" customFormat="1" x14ac:dyDescent="0.25">
      <c r="A51" s="67">
        <f>MAX(A50)+1</f>
        <v>21</v>
      </c>
      <c r="B51" s="68" t="s">
        <v>26</v>
      </c>
      <c r="C51" s="69"/>
      <c r="D51" s="70" t="s">
        <v>48</v>
      </c>
      <c r="E51" s="71" t="s">
        <v>25</v>
      </c>
      <c r="F51" s="81">
        <v>1</v>
      </c>
      <c r="G51" s="215"/>
      <c r="H51" s="222">
        <f>F51*G51</f>
        <v>0</v>
      </c>
    </row>
    <row r="52" spans="1:8" s="27" customFormat="1" x14ac:dyDescent="0.25">
      <c r="A52" s="82"/>
      <c r="B52" s="74" t="s">
        <v>27</v>
      </c>
      <c r="C52" s="83"/>
      <c r="D52" s="76" t="s">
        <v>97</v>
      </c>
      <c r="E52" s="84"/>
      <c r="F52" s="85"/>
      <c r="G52" s="225"/>
      <c r="H52" s="226"/>
    </row>
    <row r="53" spans="1:8" s="27" customFormat="1" x14ac:dyDescent="0.25">
      <c r="A53" s="82"/>
      <c r="B53" s="74" t="s">
        <v>27</v>
      </c>
      <c r="C53" s="83"/>
      <c r="D53" s="76">
        <v>1</v>
      </c>
      <c r="E53" s="84"/>
      <c r="F53" s="85"/>
      <c r="G53" s="225"/>
      <c r="H53" s="226"/>
    </row>
    <row r="54" spans="1:8" s="26" customFormat="1" ht="12.75" x14ac:dyDescent="0.25">
      <c r="A54" s="129">
        <f>MAX(A51)+1</f>
        <v>22</v>
      </c>
      <c r="B54" s="63" t="s">
        <v>24</v>
      </c>
      <c r="C54" s="185"/>
      <c r="D54" s="211" t="s">
        <v>91</v>
      </c>
      <c r="E54" s="63" t="s">
        <v>36</v>
      </c>
      <c r="F54" s="129">
        <v>16</v>
      </c>
      <c r="G54" s="240"/>
      <c r="H54" s="214">
        <f>F54*G54</f>
        <v>0</v>
      </c>
    </row>
    <row r="55" spans="1:8" s="26" customFormat="1" ht="12.75" x14ac:dyDescent="0.25">
      <c r="A55" s="132">
        <f>MAX(A54)+1</f>
        <v>23</v>
      </c>
      <c r="B55" s="68" t="s">
        <v>26</v>
      </c>
      <c r="C55" s="186"/>
      <c r="D55" s="70" t="s">
        <v>92</v>
      </c>
      <c r="E55" s="68" t="s">
        <v>36</v>
      </c>
      <c r="F55" s="132">
        <v>16</v>
      </c>
      <c r="G55" s="215"/>
      <c r="H55" s="216">
        <f>F55*G55</f>
        <v>0</v>
      </c>
    </row>
    <row r="56" spans="1:8" s="26" customFormat="1" ht="12.75" x14ac:dyDescent="0.25">
      <c r="A56" s="134"/>
      <c r="B56" s="74" t="s">
        <v>27</v>
      </c>
      <c r="C56" s="187"/>
      <c r="D56" s="76" t="s">
        <v>97</v>
      </c>
      <c r="E56" s="136"/>
      <c r="F56" s="134"/>
      <c r="G56" s="217"/>
      <c r="H56" s="218"/>
    </row>
    <row r="57" spans="1:8" s="26" customFormat="1" ht="12.75" x14ac:dyDescent="0.25">
      <c r="A57" s="138"/>
      <c r="B57" s="74" t="s">
        <v>27</v>
      </c>
      <c r="C57" s="188"/>
      <c r="D57" s="76">
        <v>16</v>
      </c>
      <c r="E57" s="140"/>
      <c r="F57" s="138"/>
      <c r="G57" s="219"/>
      <c r="H57" s="220"/>
    </row>
    <row r="58" spans="1:8" s="27" customFormat="1" x14ac:dyDescent="0.25">
      <c r="A58" s="159">
        <f>MAX(A55)+1</f>
        <v>24</v>
      </c>
      <c r="B58" s="63" t="s">
        <v>24</v>
      </c>
      <c r="C58" s="181"/>
      <c r="D58" s="211" t="s">
        <v>113</v>
      </c>
      <c r="E58" s="161" t="s">
        <v>36</v>
      </c>
      <c r="F58" s="189">
        <v>176</v>
      </c>
      <c r="G58" s="240"/>
      <c r="H58" s="231">
        <f>F58*G58</f>
        <v>0</v>
      </c>
    </row>
    <row r="59" spans="1:8" s="27" customFormat="1" x14ac:dyDescent="0.25">
      <c r="A59" s="67">
        <f>MAX(A58)+1</f>
        <v>25</v>
      </c>
      <c r="B59" s="68" t="s">
        <v>26</v>
      </c>
      <c r="C59" s="182"/>
      <c r="D59" s="70" t="s">
        <v>114</v>
      </c>
      <c r="E59" s="71" t="s">
        <v>36</v>
      </c>
      <c r="F59" s="190">
        <v>176</v>
      </c>
      <c r="G59" s="215"/>
      <c r="H59" s="222">
        <f>F59*G59</f>
        <v>0</v>
      </c>
    </row>
    <row r="60" spans="1:8" s="27" customFormat="1" x14ac:dyDescent="0.25">
      <c r="A60" s="82"/>
      <c r="B60" s="74" t="s">
        <v>27</v>
      </c>
      <c r="C60" s="183"/>
      <c r="D60" s="76" t="s">
        <v>97</v>
      </c>
      <c r="E60" s="84"/>
      <c r="F60" s="191"/>
      <c r="G60" s="225"/>
      <c r="H60" s="226"/>
    </row>
    <row r="61" spans="1:8" s="26" customFormat="1" ht="12.75" x14ac:dyDescent="0.25">
      <c r="A61" s="138"/>
      <c r="B61" s="74" t="s">
        <v>27</v>
      </c>
      <c r="C61" s="188"/>
      <c r="D61" s="76">
        <v>176</v>
      </c>
      <c r="E61" s="140"/>
      <c r="F61" s="138"/>
      <c r="G61" s="219"/>
      <c r="H61" s="220"/>
    </row>
    <row r="62" spans="1:8" s="27" customFormat="1" x14ac:dyDescent="0.25">
      <c r="A62" s="62">
        <f>MAX(A59)+1</f>
        <v>26</v>
      </c>
      <c r="B62" s="63" t="s">
        <v>24</v>
      </c>
      <c r="C62" s="64"/>
      <c r="D62" s="211" t="s">
        <v>105</v>
      </c>
      <c r="E62" s="65" t="s">
        <v>36</v>
      </c>
      <c r="F62" s="66">
        <v>8</v>
      </c>
      <c r="G62" s="213"/>
      <c r="H62" s="221">
        <f>F62*G62</f>
        <v>0</v>
      </c>
    </row>
    <row r="63" spans="1:8" s="27" customFormat="1" x14ac:dyDescent="0.25">
      <c r="A63" s="67">
        <f>MAX(A62)+1</f>
        <v>27</v>
      </c>
      <c r="B63" s="68" t="s">
        <v>26</v>
      </c>
      <c r="C63" s="69"/>
      <c r="D63" s="70" t="s">
        <v>106</v>
      </c>
      <c r="E63" s="71" t="s">
        <v>36</v>
      </c>
      <c r="F63" s="72">
        <v>8</v>
      </c>
      <c r="G63" s="215"/>
      <c r="H63" s="222">
        <f>G63*F63</f>
        <v>0</v>
      </c>
    </row>
    <row r="64" spans="1:8" s="27" customFormat="1" x14ac:dyDescent="0.25">
      <c r="A64" s="73"/>
      <c r="B64" s="74" t="s">
        <v>27</v>
      </c>
      <c r="C64" s="75"/>
      <c r="D64" s="76" t="s">
        <v>97</v>
      </c>
      <c r="E64" s="77"/>
      <c r="F64" s="78"/>
      <c r="G64" s="223"/>
      <c r="H64" s="224"/>
    </row>
    <row r="65" spans="1:8" s="61" customFormat="1" x14ac:dyDescent="0.25">
      <c r="A65" s="73"/>
      <c r="B65" s="74" t="s">
        <v>27</v>
      </c>
      <c r="C65" s="75"/>
      <c r="D65" s="76">
        <v>8</v>
      </c>
      <c r="E65" s="77"/>
      <c r="F65" s="78"/>
      <c r="G65" s="223"/>
      <c r="H65" s="224"/>
    </row>
    <row r="66" spans="1:8" s="26" customFormat="1" ht="15" customHeight="1" x14ac:dyDescent="0.25">
      <c r="A66" s="129">
        <f>MAX(A63)+1</f>
        <v>28</v>
      </c>
      <c r="B66" s="63" t="s">
        <v>24</v>
      </c>
      <c r="C66" s="130"/>
      <c r="D66" s="211" t="s">
        <v>73</v>
      </c>
      <c r="E66" s="63" t="s">
        <v>25</v>
      </c>
      <c r="F66" s="80">
        <v>8</v>
      </c>
      <c r="G66" s="213"/>
      <c r="H66" s="214">
        <f>F66*G66</f>
        <v>0</v>
      </c>
    </row>
    <row r="67" spans="1:8" s="26" customFormat="1" ht="15" customHeight="1" x14ac:dyDescent="0.25">
      <c r="A67" s="132">
        <f>MAX(A66)+1</f>
        <v>29</v>
      </c>
      <c r="B67" s="68" t="s">
        <v>26</v>
      </c>
      <c r="C67" s="142"/>
      <c r="D67" s="70" t="s">
        <v>74</v>
      </c>
      <c r="E67" s="68" t="s">
        <v>25</v>
      </c>
      <c r="F67" s="81">
        <v>8</v>
      </c>
      <c r="G67" s="215"/>
      <c r="H67" s="216">
        <f>F67*G67</f>
        <v>0</v>
      </c>
    </row>
    <row r="68" spans="1:8" s="26" customFormat="1" ht="15" customHeight="1" x14ac:dyDescent="0.25">
      <c r="A68" s="134"/>
      <c r="B68" s="74" t="s">
        <v>27</v>
      </c>
      <c r="C68" s="135"/>
      <c r="D68" s="76" t="s">
        <v>97</v>
      </c>
      <c r="E68" s="136"/>
      <c r="F68" s="137"/>
      <c r="G68" s="217"/>
      <c r="H68" s="218"/>
    </row>
    <row r="69" spans="1:8" s="26" customFormat="1" ht="15" customHeight="1" x14ac:dyDescent="0.25">
      <c r="A69" s="138"/>
      <c r="B69" s="74" t="s">
        <v>27</v>
      </c>
      <c r="C69" s="139"/>
      <c r="D69" s="76">
        <v>8</v>
      </c>
      <c r="E69" s="140"/>
      <c r="F69" s="141"/>
      <c r="G69" s="219"/>
      <c r="H69" s="220"/>
    </row>
    <row r="70" spans="1:8" s="26" customFormat="1" ht="15" customHeight="1" x14ac:dyDescent="0.25">
      <c r="A70" s="129">
        <f>MAX(A67)+1</f>
        <v>30</v>
      </c>
      <c r="B70" s="63" t="s">
        <v>24</v>
      </c>
      <c r="C70" s="192"/>
      <c r="D70" s="211" t="s">
        <v>71</v>
      </c>
      <c r="E70" s="63" t="s">
        <v>36</v>
      </c>
      <c r="F70" s="129">
        <v>20</v>
      </c>
      <c r="G70" s="213"/>
      <c r="H70" s="214">
        <f>F70*G70</f>
        <v>0</v>
      </c>
    </row>
    <row r="71" spans="1:8" s="26" customFormat="1" ht="15" customHeight="1" x14ac:dyDescent="0.25">
      <c r="A71" s="132">
        <f>MAX(A70)+1</f>
        <v>31</v>
      </c>
      <c r="B71" s="68" t="s">
        <v>26</v>
      </c>
      <c r="C71" s="193"/>
      <c r="D71" s="70" t="s">
        <v>72</v>
      </c>
      <c r="E71" s="68" t="s">
        <v>36</v>
      </c>
      <c r="F71" s="132">
        <v>20</v>
      </c>
      <c r="G71" s="215"/>
      <c r="H71" s="216">
        <f>G71*F71</f>
        <v>0</v>
      </c>
    </row>
    <row r="72" spans="1:8" s="26" customFormat="1" ht="15" customHeight="1" x14ac:dyDescent="0.25">
      <c r="A72" s="134"/>
      <c r="B72" s="74" t="s">
        <v>27</v>
      </c>
      <c r="C72" s="135"/>
      <c r="D72" s="76" t="s">
        <v>97</v>
      </c>
      <c r="E72" s="136"/>
      <c r="F72" s="134"/>
      <c r="G72" s="217"/>
      <c r="H72" s="218"/>
    </row>
    <row r="73" spans="1:8" s="26" customFormat="1" ht="15" customHeight="1" x14ac:dyDescent="0.25">
      <c r="A73" s="138"/>
      <c r="B73" s="74" t="s">
        <v>27</v>
      </c>
      <c r="C73" s="194"/>
      <c r="D73" s="76">
        <v>20</v>
      </c>
      <c r="E73" s="136"/>
      <c r="F73" s="134"/>
      <c r="G73" s="217"/>
      <c r="H73" s="218"/>
    </row>
    <row r="74" spans="1:8" s="26" customFormat="1" ht="15" customHeight="1" x14ac:dyDescent="0.25">
      <c r="A74" s="129">
        <f>MAX(A71)+1</f>
        <v>32</v>
      </c>
      <c r="B74" s="63" t="s">
        <v>24</v>
      </c>
      <c r="C74" s="192"/>
      <c r="D74" s="211" t="s">
        <v>100</v>
      </c>
      <c r="E74" s="63" t="s">
        <v>36</v>
      </c>
      <c r="F74" s="129">
        <v>6</v>
      </c>
      <c r="G74" s="213"/>
      <c r="H74" s="214">
        <f>F74*G74</f>
        <v>0</v>
      </c>
    </row>
    <row r="75" spans="1:8" s="26" customFormat="1" ht="15" customHeight="1" x14ac:dyDescent="0.25">
      <c r="A75" s="132">
        <f>MAX(A74)+1</f>
        <v>33</v>
      </c>
      <c r="B75" s="68" t="s">
        <v>26</v>
      </c>
      <c r="C75" s="193"/>
      <c r="D75" s="70" t="s">
        <v>101</v>
      </c>
      <c r="E75" s="68" t="s">
        <v>36</v>
      </c>
      <c r="F75" s="132">
        <v>6</v>
      </c>
      <c r="G75" s="215"/>
      <c r="H75" s="216">
        <f>G75*F75</f>
        <v>0</v>
      </c>
    </row>
    <row r="76" spans="1:8" s="26" customFormat="1" ht="15" customHeight="1" x14ac:dyDescent="0.25">
      <c r="A76" s="134"/>
      <c r="B76" s="74" t="s">
        <v>27</v>
      </c>
      <c r="C76" s="135"/>
      <c r="D76" s="76" t="s">
        <v>97</v>
      </c>
      <c r="E76" s="136"/>
      <c r="F76" s="134"/>
      <c r="G76" s="217"/>
      <c r="H76" s="218"/>
    </row>
    <row r="77" spans="1:8" s="26" customFormat="1" ht="15" customHeight="1" x14ac:dyDescent="0.25">
      <c r="A77" s="138"/>
      <c r="B77" s="74" t="s">
        <v>27</v>
      </c>
      <c r="C77" s="194"/>
      <c r="D77" s="76">
        <v>6</v>
      </c>
      <c r="E77" s="136"/>
      <c r="F77" s="134"/>
      <c r="G77" s="217"/>
      <c r="H77" s="218"/>
    </row>
    <row r="78" spans="1:8" s="27" customFormat="1" ht="15" customHeight="1" x14ac:dyDescent="0.25">
      <c r="A78" s="62">
        <f>MAX(A75)+1</f>
        <v>34</v>
      </c>
      <c r="B78" s="63" t="s">
        <v>24</v>
      </c>
      <c r="C78" s="64"/>
      <c r="D78" s="211" t="s">
        <v>107</v>
      </c>
      <c r="E78" s="65" t="s">
        <v>36</v>
      </c>
      <c r="F78" s="62">
        <v>6</v>
      </c>
      <c r="G78" s="213"/>
      <c r="H78" s="221">
        <f>F78*G78</f>
        <v>0</v>
      </c>
    </row>
    <row r="79" spans="1:8" s="27" customFormat="1" ht="15" customHeight="1" x14ac:dyDescent="0.25">
      <c r="A79" s="67">
        <f>MAX(A78)+1</f>
        <v>35</v>
      </c>
      <c r="B79" s="68" t="s">
        <v>26</v>
      </c>
      <c r="C79" s="205"/>
      <c r="D79" s="70" t="s">
        <v>108</v>
      </c>
      <c r="E79" s="71" t="s">
        <v>36</v>
      </c>
      <c r="F79" s="67">
        <v>6</v>
      </c>
      <c r="G79" s="215"/>
      <c r="H79" s="222">
        <f>F79*G79</f>
        <v>0</v>
      </c>
    </row>
    <row r="80" spans="1:8" s="27" customFormat="1" ht="15" customHeight="1" x14ac:dyDescent="0.25">
      <c r="A80" s="73"/>
      <c r="B80" s="74" t="s">
        <v>27</v>
      </c>
      <c r="C80" s="75"/>
      <c r="D80" s="76" t="s">
        <v>97</v>
      </c>
      <c r="E80" s="77"/>
      <c r="F80" s="73"/>
      <c r="G80" s="223"/>
      <c r="H80" s="224"/>
    </row>
    <row r="81" spans="1:8" s="27" customFormat="1" ht="15" customHeight="1" x14ac:dyDescent="0.25">
      <c r="A81" s="82"/>
      <c r="B81" s="74" t="s">
        <v>27</v>
      </c>
      <c r="C81" s="83"/>
      <c r="D81" s="76">
        <v>6</v>
      </c>
      <c r="E81" s="84"/>
      <c r="F81" s="82"/>
      <c r="G81" s="225"/>
      <c r="H81" s="226"/>
    </row>
    <row r="82" spans="1:8" s="27" customFormat="1" x14ac:dyDescent="0.25">
      <c r="A82" s="67">
        <f>MAX(A79)+1</f>
        <v>36</v>
      </c>
      <c r="B82" s="71" t="s">
        <v>26</v>
      </c>
      <c r="C82" s="69"/>
      <c r="D82" s="70" t="s">
        <v>43</v>
      </c>
      <c r="E82" s="71" t="s">
        <v>35</v>
      </c>
      <c r="F82" s="72">
        <v>1</v>
      </c>
      <c r="G82" s="215"/>
      <c r="H82" s="222">
        <f>G82*F82</f>
        <v>0</v>
      </c>
    </row>
    <row r="83" spans="1:8" x14ac:dyDescent="0.25">
      <c r="A83" s="33"/>
      <c r="B83" s="74" t="s">
        <v>27</v>
      </c>
      <c r="D83" s="76" t="s">
        <v>97</v>
      </c>
      <c r="F83" s="197"/>
      <c r="G83" s="241"/>
      <c r="H83" s="230"/>
    </row>
    <row r="84" spans="1:8" x14ac:dyDescent="0.25">
      <c r="A84" s="33"/>
      <c r="B84" s="74" t="s">
        <v>27</v>
      </c>
      <c r="D84" s="76">
        <v>1</v>
      </c>
      <c r="F84" s="197"/>
      <c r="G84" s="241"/>
      <c r="H84" s="230"/>
    </row>
    <row r="85" spans="1:8" s="27" customFormat="1" x14ac:dyDescent="0.25">
      <c r="A85" s="143">
        <f>MAX(A82)+1</f>
        <v>37</v>
      </c>
      <c r="B85" s="63" t="s">
        <v>24</v>
      </c>
      <c r="C85" s="199"/>
      <c r="D85" s="211" t="s">
        <v>85</v>
      </c>
      <c r="E85" s="144" t="s">
        <v>76</v>
      </c>
      <c r="F85" s="143">
        <v>3</v>
      </c>
      <c r="G85" s="213"/>
      <c r="H85" s="242">
        <f>F85*G85</f>
        <v>0</v>
      </c>
    </row>
    <row r="86" spans="1:8" s="27" customFormat="1" x14ac:dyDescent="0.25">
      <c r="A86" s="145"/>
      <c r="B86" s="74" t="s">
        <v>27</v>
      </c>
      <c r="C86" s="200"/>
      <c r="D86" s="76" t="s">
        <v>97</v>
      </c>
      <c r="E86" s="146"/>
      <c r="F86" s="145"/>
      <c r="G86" s="243"/>
      <c r="H86" s="244"/>
    </row>
    <row r="87" spans="1:8" s="61" customFormat="1" x14ac:dyDescent="0.25">
      <c r="A87" s="145"/>
      <c r="B87" s="74" t="s">
        <v>27</v>
      </c>
      <c r="C87" s="200"/>
      <c r="D87" s="76">
        <v>3</v>
      </c>
      <c r="E87" s="146"/>
      <c r="F87" s="145"/>
      <c r="G87" s="243"/>
      <c r="H87" s="244"/>
    </row>
    <row r="88" spans="1:8" s="27" customFormat="1" x14ac:dyDescent="0.25">
      <c r="A88" s="143">
        <f>MAX(A85)+1</f>
        <v>38</v>
      </c>
      <c r="B88" s="63" t="s">
        <v>24</v>
      </c>
      <c r="C88" s="199"/>
      <c r="D88" s="211" t="s">
        <v>86</v>
      </c>
      <c r="E88" s="144" t="s">
        <v>76</v>
      </c>
      <c r="F88" s="143">
        <v>4</v>
      </c>
      <c r="G88" s="213"/>
      <c r="H88" s="242">
        <f>F88*G88</f>
        <v>0</v>
      </c>
    </row>
    <row r="89" spans="1:8" s="27" customFormat="1" x14ac:dyDescent="0.25">
      <c r="A89" s="145"/>
      <c r="B89" s="74" t="s">
        <v>27</v>
      </c>
      <c r="C89" s="200"/>
      <c r="D89" s="76" t="s">
        <v>97</v>
      </c>
      <c r="E89" s="146"/>
      <c r="F89" s="145"/>
      <c r="G89" s="243"/>
      <c r="H89" s="244"/>
    </row>
    <row r="90" spans="1:8" s="61" customFormat="1" x14ac:dyDescent="0.25">
      <c r="A90" s="145"/>
      <c r="B90" s="74" t="s">
        <v>27</v>
      </c>
      <c r="C90" s="200"/>
      <c r="D90" s="76">
        <v>4</v>
      </c>
      <c r="E90" s="146"/>
      <c r="F90" s="145"/>
      <c r="G90" s="243"/>
      <c r="H90" s="244"/>
    </row>
    <row r="91" spans="1:8" s="27" customFormat="1" x14ac:dyDescent="0.25">
      <c r="A91" s="143">
        <f>MAX(A88)+1</f>
        <v>39</v>
      </c>
      <c r="B91" s="63" t="s">
        <v>24</v>
      </c>
      <c r="C91" s="199"/>
      <c r="D91" s="211" t="s">
        <v>87</v>
      </c>
      <c r="E91" s="144" t="s">
        <v>35</v>
      </c>
      <c r="F91" s="143">
        <v>1</v>
      </c>
      <c r="G91" s="213"/>
      <c r="H91" s="242">
        <f>F91*G91</f>
        <v>0</v>
      </c>
    </row>
    <row r="92" spans="1:8" s="27" customFormat="1" x14ac:dyDescent="0.25">
      <c r="A92" s="145"/>
      <c r="B92" s="74" t="s">
        <v>27</v>
      </c>
      <c r="C92" s="200"/>
      <c r="D92" s="76" t="s">
        <v>97</v>
      </c>
      <c r="E92" s="146"/>
      <c r="F92" s="145"/>
      <c r="G92" s="243"/>
      <c r="H92" s="244"/>
    </row>
    <row r="93" spans="1:8" s="61" customFormat="1" x14ac:dyDescent="0.25">
      <c r="A93" s="145"/>
      <c r="B93" s="74" t="s">
        <v>27</v>
      </c>
      <c r="C93" s="200"/>
      <c r="D93" s="76">
        <v>1</v>
      </c>
      <c r="E93" s="146"/>
      <c r="F93" s="145"/>
      <c r="G93" s="243"/>
      <c r="H93" s="244"/>
    </row>
    <row r="94" spans="1:8" s="27" customFormat="1" x14ac:dyDescent="0.25">
      <c r="A94" s="62">
        <f>MAX(A91)+1</f>
        <v>40</v>
      </c>
      <c r="B94" s="63" t="s">
        <v>24</v>
      </c>
      <c r="C94" s="64"/>
      <c r="D94" s="211" t="s">
        <v>84</v>
      </c>
      <c r="E94" s="65" t="s">
        <v>35</v>
      </c>
      <c r="F94" s="66">
        <v>1</v>
      </c>
      <c r="G94" s="213"/>
      <c r="H94" s="221">
        <f>F94*G94</f>
        <v>0</v>
      </c>
    </row>
    <row r="95" spans="1:8" s="27" customFormat="1" x14ac:dyDescent="0.25">
      <c r="A95" s="73"/>
      <c r="B95" s="74" t="s">
        <v>27</v>
      </c>
      <c r="C95" s="75"/>
      <c r="D95" s="76" t="s">
        <v>97</v>
      </c>
      <c r="E95" s="77"/>
      <c r="F95" s="78"/>
      <c r="G95" s="223"/>
      <c r="H95" s="224"/>
    </row>
    <row r="96" spans="1:8" x14ac:dyDescent="0.25">
      <c r="A96" s="73"/>
      <c r="B96" s="74" t="s">
        <v>27</v>
      </c>
      <c r="C96" s="75"/>
      <c r="D96" s="76">
        <v>1</v>
      </c>
      <c r="E96" s="77"/>
      <c r="F96" s="78"/>
      <c r="G96" s="223"/>
      <c r="H96" s="224"/>
    </row>
    <row r="97" spans="1:8" s="27" customFormat="1" x14ac:dyDescent="0.25">
      <c r="A97" s="62">
        <f>MAX(A94)+1</f>
        <v>41</v>
      </c>
      <c r="B97" s="63" t="s">
        <v>24</v>
      </c>
      <c r="C97" s="64"/>
      <c r="D97" s="211" t="s">
        <v>81</v>
      </c>
      <c r="E97" s="65" t="s">
        <v>35</v>
      </c>
      <c r="F97" s="66">
        <v>1</v>
      </c>
      <c r="G97" s="213"/>
      <c r="H97" s="221">
        <f>F97*G97</f>
        <v>0</v>
      </c>
    </row>
    <row r="98" spans="1:8" s="27" customFormat="1" ht="22.5" x14ac:dyDescent="0.25">
      <c r="A98" s="159"/>
      <c r="B98" s="167" t="s">
        <v>82</v>
      </c>
      <c r="C98" s="160"/>
      <c r="D98" s="168" t="s">
        <v>83</v>
      </c>
      <c r="E98" s="161"/>
      <c r="F98" s="162"/>
      <c r="G98" s="232"/>
      <c r="H98" s="231"/>
    </row>
    <row r="99" spans="1:8" s="27" customFormat="1" x14ac:dyDescent="0.25">
      <c r="A99" s="73"/>
      <c r="B99" s="74" t="s">
        <v>27</v>
      </c>
      <c r="C99" s="75"/>
      <c r="D99" s="76" t="s">
        <v>97</v>
      </c>
      <c r="E99" s="77"/>
      <c r="F99" s="78"/>
      <c r="G99" s="223"/>
      <c r="H99" s="224"/>
    </row>
    <row r="100" spans="1:8" x14ac:dyDescent="0.25">
      <c r="A100" s="73"/>
      <c r="B100" s="74" t="s">
        <v>27</v>
      </c>
      <c r="C100" s="75"/>
      <c r="D100" s="76">
        <v>1</v>
      </c>
      <c r="E100" s="77"/>
      <c r="F100" s="78"/>
      <c r="G100" s="223"/>
      <c r="H100" s="224"/>
    </row>
    <row r="101" spans="1:8" s="27" customFormat="1" x14ac:dyDescent="0.25">
      <c r="A101" s="62">
        <f>MAX(A97)+1</f>
        <v>42</v>
      </c>
      <c r="B101" s="63" t="s">
        <v>24</v>
      </c>
      <c r="C101" s="64"/>
      <c r="D101" s="211" t="s">
        <v>39</v>
      </c>
      <c r="E101" s="65" t="s">
        <v>35</v>
      </c>
      <c r="F101" s="66">
        <v>1</v>
      </c>
      <c r="G101" s="213"/>
      <c r="H101" s="221">
        <f>F101*G101</f>
        <v>0</v>
      </c>
    </row>
    <row r="102" spans="1:8" s="27" customFormat="1" x14ac:dyDescent="0.25">
      <c r="A102" s="73"/>
      <c r="B102" s="74" t="s">
        <v>27</v>
      </c>
      <c r="C102" s="75"/>
      <c r="D102" s="76" t="s">
        <v>97</v>
      </c>
      <c r="E102" s="77"/>
      <c r="F102" s="78"/>
      <c r="G102" s="223"/>
      <c r="H102" s="224"/>
    </row>
    <row r="103" spans="1:8" x14ac:dyDescent="0.25">
      <c r="A103" s="73"/>
      <c r="B103" s="74" t="s">
        <v>27</v>
      </c>
      <c r="C103" s="75"/>
      <c r="D103" s="76">
        <v>1</v>
      </c>
      <c r="E103" s="77"/>
      <c r="F103" s="78"/>
      <c r="G103" s="223"/>
      <c r="H103" s="224"/>
    </row>
    <row r="104" spans="1:8" s="27" customFormat="1" x14ac:dyDescent="0.25">
      <c r="A104" s="62">
        <f>MAX(A101)+1</f>
        <v>43</v>
      </c>
      <c r="B104" s="63" t="s">
        <v>24</v>
      </c>
      <c r="C104" s="64"/>
      <c r="D104" s="211" t="s">
        <v>49</v>
      </c>
      <c r="E104" s="65" t="s">
        <v>35</v>
      </c>
      <c r="F104" s="66">
        <v>1</v>
      </c>
      <c r="G104" s="213"/>
      <c r="H104" s="221">
        <f>F104*G104</f>
        <v>0</v>
      </c>
    </row>
    <row r="105" spans="1:8" s="27" customFormat="1" x14ac:dyDescent="0.25">
      <c r="A105" s="73"/>
      <c r="B105" s="74" t="s">
        <v>27</v>
      </c>
      <c r="C105" s="75"/>
      <c r="D105" s="76" t="s">
        <v>97</v>
      </c>
      <c r="E105" s="77"/>
      <c r="F105" s="78"/>
      <c r="G105" s="223"/>
      <c r="H105" s="224"/>
    </row>
    <row r="106" spans="1:8" x14ac:dyDescent="0.25">
      <c r="A106" s="73"/>
      <c r="B106" s="74" t="s">
        <v>27</v>
      </c>
      <c r="C106" s="75"/>
      <c r="D106" s="76">
        <v>1</v>
      </c>
      <c r="E106" s="77"/>
      <c r="F106" s="78"/>
      <c r="G106" s="223"/>
      <c r="H106" s="224"/>
    </row>
    <row r="107" spans="1:8" s="27" customFormat="1" x14ac:dyDescent="0.25">
      <c r="A107" s="62">
        <f>MAX(A104)+1</f>
        <v>44</v>
      </c>
      <c r="B107" s="63" t="s">
        <v>24</v>
      </c>
      <c r="C107" s="64"/>
      <c r="D107" s="211" t="s">
        <v>75</v>
      </c>
      <c r="E107" s="65" t="s">
        <v>35</v>
      </c>
      <c r="F107" s="66">
        <v>1</v>
      </c>
      <c r="G107" s="213"/>
      <c r="H107" s="221">
        <f>F107*G107</f>
        <v>0</v>
      </c>
    </row>
    <row r="108" spans="1:8" s="27" customFormat="1" x14ac:dyDescent="0.25">
      <c r="A108" s="73"/>
      <c r="B108" s="74" t="s">
        <v>27</v>
      </c>
      <c r="C108" s="75"/>
      <c r="D108" s="76" t="s">
        <v>97</v>
      </c>
      <c r="E108" s="77"/>
      <c r="F108" s="78"/>
      <c r="G108" s="223"/>
      <c r="H108" s="224"/>
    </row>
    <row r="109" spans="1:8" s="27" customFormat="1" x14ac:dyDescent="0.25">
      <c r="A109" s="73"/>
      <c r="B109" s="74" t="s">
        <v>27</v>
      </c>
      <c r="C109" s="75"/>
      <c r="D109" s="76">
        <v>1</v>
      </c>
      <c r="E109" s="77"/>
      <c r="F109" s="78"/>
      <c r="G109" s="223"/>
      <c r="H109" s="224"/>
    </row>
    <row r="110" spans="1:8" s="27" customFormat="1" x14ac:dyDescent="0.25">
      <c r="A110" s="62">
        <f>MAX(A107)+1</f>
        <v>45</v>
      </c>
      <c r="B110" s="63" t="s">
        <v>24</v>
      </c>
      <c r="C110" s="64"/>
      <c r="D110" s="211" t="s">
        <v>40</v>
      </c>
      <c r="E110" s="65" t="s">
        <v>35</v>
      </c>
      <c r="F110" s="66">
        <v>1</v>
      </c>
      <c r="G110" s="213"/>
      <c r="H110" s="221">
        <f>F110*G110</f>
        <v>0</v>
      </c>
    </row>
    <row r="111" spans="1:8" s="27" customFormat="1" x14ac:dyDescent="0.25">
      <c r="A111" s="73"/>
      <c r="B111" s="74" t="s">
        <v>27</v>
      </c>
      <c r="C111" s="75"/>
      <c r="D111" s="76" t="s">
        <v>97</v>
      </c>
      <c r="E111" s="77"/>
      <c r="F111" s="78"/>
      <c r="G111" s="223"/>
      <c r="H111" s="224"/>
    </row>
    <row r="112" spans="1:8" s="27" customFormat="1" x14ac:dyDescent="0.25">
      <c r="A112" s="73"/>
      <c r="B112" s="74" t="s">
        <v>27</v>
      </c>
      <c r="C112" s="75"/>
      <c r="D112" s="76">
        <v>1</v>
      </c>
      <c r="E112" s="77"/>
      <c r="F112" s="78"/>
      <c r="G112" s="223"/>
      <c r="H112" s="224"/>
    </row>
    <row r="113" spans="1:8" s="27" customFormat="1" x14ac:dyDescent="0.25">
      <c r="A113" s="62">
        <f>MAX(A110)+1</f>
        <v>46</v>
      </c>
      <c r="B113" s="63" t="s">
        <v>24</v>
      </c>
      <c r="C113" s="64"/>
      <c r="D113" s="211" t="s">
        <v>41</v>
      </c>
      <c r="E113" s="65" t="s">
        <v>42</v>
      </c>
      <c r="F113" s="66">
        <v>2</v>
      </c>
      <c r="G113" s="213"/>
      <c r="H113" s="221">
        <f>ROUND(F113*G113,1)</f>
        <v>0</v>
      </c>
    </row>
    <row r="114" spans="1:8" s="27" customFormat="1" x14ac:dyDescent="0.25">
      <c r="A114" s="73"/>
      <c r="B114" s="74" t="s">
        <v>27</v>
      </c>
      <c r="C114" s="75"/>
      <c r="D114" s="76" t="s">
        <v>97</v>
      </c>
      <c r="E114" s="77"/>
      <c r="F114" s="78"/>
      <c r="G114" s="223"/>
      <c r="H114" s="224"/>
    </row>
    <row r="115" spans="1:8" x14ac:dyDescent="0.25">
      <c r="A115" s="73"/>
      <c r="B115" s="74" t="s">
        <v>27</v>
      </c>
      <c r="C115" s="75"/>
      <c r="D115" s="76">
        <v>2</v>
      </c>
      <c r="E115" s="77"/>
      <c r="F115" s="78"/>
      <c r="G115" s="223"/>
      <c r="H115" s="224"/>
    </row>
    <row r="116" spans="1:8" x14ac:dyDescent="0.25">
      <c r="F116" s="197"/>
      <c r="G116" s="241"/>
      <c r="H116" s="230"/>
    </row>
    <row r="117" spans="1:8" x14ac:dyDescent="0.25">
      <c r="F117" s="197"/>
      <c r="G117" s="241"/>
      <c r="H117" s="230"/>
    </row>
    <row r="118" spans="1:8" x14ac:dyDescent="0.25">
      <c r="F118" s="197"/>
      <c r="G118" s="241"/>
      <c r="H118" s="230"/>
    </row>
    <row r="119" spans="1:8" x14ac:dyDescent="0.25">
      <c r="F119" s="197"/>
      <c r="G119" s="241"/>
      <c r="H119" s="230"/>
    </row>
    <row r="120" spans="1:8" x14ac:dyDescent="0.25">
      <c r="F120" s="197"/>
      <c r="G120" s="241"/>
      <c r="H120" s="230"/>
    </row>
    <row r="121" spans="1:8" x14ac:dyDescent="0.25">
      <c r="F121" s="197"/>
      <c r="G121" s="241"/>
      <c r="H121" s="230"/>
    </row>
    <row r="122" spans="1:8" x14ac:dyDescent="0.25">
      <c r="F122" s="197"/>
      <c r="G122" s="241"/>
      <c r="H122" s="230"/>
    </row>
    <row r="123" spans="1:8" x14ac:dyDescent="0.25">
      <c r="F123" s="197"/>
      <c r="G123" s="241"/>
      <c r="H123" s="230"/>
    </row>
    <row r="124" spans="1:8" x14ac:dyDescent="0.25">
      <c r="F124" s="197"/>
      <c r="G124" s="241"/>
      <c r="H124" s="230"/>
    </row>
    <row r="125" spans="1:8" x14ac:dyDescent="0.25">
      <c r="F125" s="197"/>
      <c r="G125" s="241"/>
      <c r="H125" s="230"/>
    </row>
    <row r="126" spans="1:8" x14ac:dyDescent="0.25">
      <c r="F126" s="197"/>
      <c r="G126" s="241"/>
      <c r="H126" s="230"/>
    </row>
    <row r="127" spans="1:8" x14ac:dyDescent="0.25">
      <c r="F127" s="197"/>
      <c r="G127" s="241"/>
      <c r="H127" s="230"/>
    </row>
    <row r="128" spans="1:8" x14ac:dyDescent="0.25">
      <c r="F128" s="197"/>
      <c r="G128" s="241"/>
      <c r="H128" s="230"/>
    </row>
    <row r="129" spans="6:8" x14ac:dyDescent="0.25">
      <c r="F129" s="197"/>
      <c r="G129" s="241"/>
      <c r="H129" s="230"/>
    </row>
    <row r="130" spans="6:8" x14ac:dyDescent="0.25">
      <c r="F130" s="197"/>
      <c r="G130" s="241"/>
      <c r="H130" s="230"/>
    </row>
    <row r="131" spans="6:8" x14ac:dyDescent="0.25">
      <c r="F131" s="197"/>
      <c r="G131" s="241"/>
      <c r="H131" s="230"/>
    </row>
    <row r="132" spans="6:8" x14ac:dyDescent="0.25">
      <c r="F132" s="197"/>
      <c r="G132" s="241"/>
      <c r="H132" s="230"/>
    </row>
    <row r="133" spans="6:8" x14ac:dyDescent="0.25">
      <c r="F133" s="197"/>
      <c r="G133" s="241"/>
      <c r="H133" s="230"/>
    </row>
    <row r="134" spans="6:8" x14ac:dyDescent="0.25">
      <c r="F134" s="197"/>
      <c r="G134" s="241"/>
      <c r="H134" s="230"/>
    </row>
    <row r="135" spans="6:8" x14ac:dyDescent="0.25">
      <c r="F135" s="197"/>
      <c r="G135" s="241"/>
      <c r="H135" s="230"/>
    </row>
    <row r="136" spans="6:8" x14ac:dyDescent="0.25">
      <c r="F136" s="197"/>
      <c r="G136" s="241"/>
      <c r="H136" s="230"/>
    </row>
    <row r="137" spans="6:8" x14ac:dyDescent="0.25">
      <c r="F137" s="197"/>
      <c r="G137" s="241"/>
      <c r="H137" s="230"/>
    </row>
    <row r="138" spans="6:8" x14ac:dyDescent="0.25">
      <c r="F138" s="197"/>
      <c r="G138" s="241"/>
      <c r="H138" s="230"/>
    </row>
    <row r="139" spans="6:8" x14ac:dyDescent="0.25">
      <c r="F139" s="197"/>
      <c r="G139" s="241"/>
      <c r="H139" s="230"/>
    </row>
    <row r="140" spans="6:8" x14ac:dyDescent="0.25">
      <c r="F140" s="197"/>
      <c r="G140" s="241"/>
      <c r="H140" s="230"/>
    </row>
    <row r="141" spans="6:8" x14ac:dyDescent="0.25">
      <c r="F141" s="197"/>
      <c r="G141" s="241"/>
      <c r="H141" s="230"/>
    </row>
    <row r="142" spans="6:8" x14ac:dyDescent="0.25">
      <c r="F142" s="197"/>
      <c r="G142" s="241"/>
      <c r="H142" s="230"/>
    </row>
    <row r="143" spans="6:8" x14ac:dyDescent="0.25">
      <c r="F143" s="197"/>
      <c r="G143" s="241"/>
      <c r="H143" s="230"/>
    </row>
    <row r="144" spans="6:8" x14ac:dyDescent="0.25">
      <c r="F144" s="197"/>
      <c r="G144" s="241"/>
      <c r="H144" s="230"/>
    </row>
    <row r="145" spans="6:8" x14ac:dyDescent="0.25">
      <c r="F145" s="197"/>
      <c r="G145" s="241"/>
      <c r="H145" s="230"/>
    </row>
    <row r="146" spans="6:8" x14ac:dyDescent="0.25">
      <c r="F146" s="197"/>
      <c r="G146" s="241"/>
      <c r="H146" s="230"/>
    </row>
    <row r="147" spans="6:8" x14ac:dyDescent="0.25">
      <c r="F147" s="197"/>
      <c r="G147" s="241"/>
      <c r="H147" s="230"/>
    </row>
    <row r="148" spans="6:8" x14ac:dyDescent="0.25">
      <c r="F148" s="197"/>
      <c r="G148" s="241"/>
      <c r="H148" s="230"/>
    </row>
    <row r="149" spans="6:8" x14ac:dyDescent="0.25">
      <c r="F149" s="197"/>
      <c r="G149" s="241"/>
      <c r="H149" s="230"/>
    </row>
    <row r="150" spans="6:8" x14ac:dyDescent="0.25">
      <c r="F150" s="197"/>
      <c r="G150" s="241"/>
      <c r="H150" s="230"/>
    </row>
    <row r="151" spans="6:8" x14ac:dyDescent="0.25">
      <c r="F151" s="197"/>
      <c r="G151" s="241"/>
      <c r="H151" s="230"/>
    </row>
    <row r="152" spans="6:8" x14ac:dyDescent="0.25">
      <c r="F152" s="197"/>
      <c r="G152" s="241"/>
      <c r="H152" s="230"/>
    </row>
    <row r="153" spans="6:8" x14ac:dyDescent="0.25">
      <c r="F153" s="197"/>
      <c r="G153" s="241"/>
      <c r="H153" s="230"/>
    </row>
    <row r="154" spans="6:8" x14ac:dyDescent="0.25">
      <c r="F154" s="197"/>
      <c r="G154" s="241"/>
      <c r="H154" s="230"/>
    </row>
    <row r="155" spans="6:8" x14ac:dyDescent="0.25">
      <c r="F155" s="197"/>
      <c r="G155" s="241"/>
      <c r="H155" s="230"/>
    </row>
    <row r="156" spans="6:8" x14ac:dyDescent="0.25">
      <c r="F156" s="197"/>
      <c r="G156" s="241"/>
      <c r="H156" s="230"/>
    </row>
    <row r="157" spans="6:8" x14ac:dyDescent="0.25">
      <c r="F157" s="197"/>
      <c r="G157" s="241"/>
      <c r="H157" s="230"/>
    </row>
    <row r="158" spans="6:8" x14ac:dyDescent="0.25">
      <c r="F158" s="197"/>
      <c r="G158" s="241"/>
      <c r="H158" s="230"/>
    </row>
    <row r="159" spans="6:8" x14ac:dyDescent="0.25">
      <c r="F159" s="197"/>
      <c r="G159" s="241"/>
      <c r="H159" s="230"/>
    </row>
    <row r="160" spans="6:8" x14ac:dyDescent="0.25">
      <c r="F160" s="197"/>
      <c r="G160" s="241"/>
      <c r="H160" s="230"/>
    </row>
    <row r="161" spans="6:8" x14ac:dyDescent="0.25">
      <c r="F161" s="197"/>
      <c r="G161" s="241"/>
      <c r="H161" s="230"/>
    </row>
    <row r="162" spans="6:8" x14ac:dyDescent="0.25">
      <c r="F162" s="197"/>
      <c r="G162" s="241"/>
      <c r="H162" s="230"/>
    </row>
    <row r="163" spans="6:8" x14ac:dyDescent="0.25">
      <c r="F163" s="197"/>
      <c r="G163" s="241"/>
      <c r="H163" s="230"/>
    </row>
    <row r="164" spans="6:8" x14ac:dyDescent="0.25">
      <c r="F164" s="197"/>
      <c r="G164" s="241"/>
      <c r="H164" s="230"/>
    </row>
    <row r="165" spans="6:8" x14ac:dyDescent="0.25">
      <c r="F165" s="197"/>
      <c r="G165" s="241"/>
      <c r="H165" s="230"/>
    </row>
    <row r="166" spans="6:8" x14ac:dyDescent="0.25">
      <c r="F166" s="197"/>
      <c r="G166" s="241"/>
      <c r="H166" s="230"/>
    </row>
    <row r="167" spans="6:8" x14ac:dyDescent="0.25">
      <c r="F167" s="197"/>
      <c r="G167" s="241"/>
      <c r="H167" s="230"/>
    </row>
    <row r="168" spans="6:8" x14ac:dyDescent="0.25">
      <c r="F168" s="197"/>
      <c r="G168" s="241"/>
      <c r="H168" s="230"/>
    </row>
    <row r="169" spans="6:8" x14ac:dyDescent="0.25">
      <c r="F169" s="197"/>
      <c r="G169" s="241"/>
      <c r="H169" s="230"/>
    </row>
    <row r="170" spans="6:8" x14ac:dyDescent="0.25">
      <c r="F170" s="197"/>
      <c r="G170" s="241"/>
      <c r="H170" s="230"/>
    </row>
    <row r="171" spans="6:8" x14ac:dyDescent="0.25">
      <c r="F171" s="197"/>
      <c r="G171" s="241"/>
      <c r="H171" s="230"/>
    </row>
    <row r="172" spans="6:8" x14ac:dyDescent="0.25">
      <c r="F172" s="197"/>
      <c r="G172" s="241"/>
      <c r="H172" s="230"/>
    </row>
    <row r="173" spans="6:8" x14ac:dyDescent="0.25">
      <c r="F173" s="197"/>
      <c r="G173" s="241"/>
      <c r="H173" s="230"/>
    </row>
    <row r="174" spans="6:8" x14ac:dyDescent="0.25">
      <c r="F174" s="197"/>
      <c r="G174" s="241"/>
      <c r="H174" s="230"/>
    </row>
    <row r="175" spans="6:8" x14ac:dyDescent="0.25">
      <c r="F175" s="197"/>
      <c r="G175" s="241"/>
      <c r="H175" s="230"/>
    </row>
    <row r="176" spans="6:8" x14ac:dyDescent="0.25">
      <c r="F176" s="197"/>
      <c r="G176" s="241"/>
      <c r="H176" s="230"/>
    </row>
    <row r="177" spans="6:8" x14ac:dyDescent="0.25">
      <c r="F177" s="197"/>
      <c r="G177" s="241"/>
      <c r="H177" s="230"/>
    </row>
    <row r="178" spans="6:8" x14ac:dyDescent="0.25">
      <c r="F178" s="197"/>
      <c r="G178" s="241"/>
      <c r="H178" s="230"/>
    </row>
    <row r="179" spans="6:8" x14ac:dyDescent="0.25">
      <c r="F179" s="197"/>
      <c r="G179" s="241"/>
      <c r="H179" s="230"/>
    </row>
    <row r="180" spans="6:8" x14ac:dyDescent="0.25">
      <c r="F180" s="197"/>
      <c r="G180" s="241"/>
      <c r="H180" s="230"/>
    </row>
    <row r="181" spans="6:8" x14ac:dyDescent="0.25">
      <c r="F181" s="197"/>
      <c r="G181" s="241"/>
      <c r="H181" s="230"/>
    </row>
    <row r="182" spans="6:8" x14ac:dyDescent="0.25">
      <c r="F182" s="197"/>
      <c r="G182" s="241"/>
      <c r="H182" s="230"/>
    </row>
    <row r="183" spans="6:8" x14ac:dyDescent="0.25">
      <c r="F183" s="197"/>
      <c r="G183" s="241"/>
      <c r="H183" s="230"/>
    </row>
    <row r="184" spans="6:8" x14ac:dyDescent="0.25">
      <c r="F184" s="197"/>
      <c r="G184" s="241"/>
      <c r="H184" s="230"/>
    </row>
    <row r="185" spans="6:8" x14ac:dyDescent="0.25">
      <c r="F185" s="197"/>
      <c r="G185" s="241"/>
      <c r="H185" s="230"/>
    </row>
    <row r="186" spans="6:8" x14ac:dyDescent="0.25">
      <c r="F186" s="197"/>
      <c r="G186" s="241"/>
      <c r="H186" s="230"/>
    </row>
    <row r="187" spans="6:8" x14ac:dyDescent="0.25">
      <c r="F187" s="197"/>
      <c r="G187" s="241"/>
      <c r="H187" s="230"/>
    </row>
    <row r="188" spans="6:8" x14ac:dyDescent="0.25">
      <c r="F188" s="197"/>
      <c r="G188" s="241"/>
      <c r="H188" s="230"/>
    </row>
    <row r="189" spans="6:8" x14ac:dyDescent="0.25">
      <c r="F189" s="197"/>
      <c r="G189" s="241"/>
      <c r="H189" s="230"/>
    </row>
    <row r="190" spans="6:8" x14ac:dyDescent="0.25">
      <c r="F190" s="197"/>
      <c r="G190" s="241"/>
      <c r="H190" s="230"/>
    </row>
    <row r="191" spans="6:8" x14ac:dyDescent="0.25">
      <c r="F191" s="197"/>
      <c r="G191" s="241"/>
      <c r="H191" s="230"/>
    </row>
    <row r="192" spans="6:8" x14ac:dyDescent="0.25">
      <c r="F192" s="197"/>
      <c r="G192" s="241"/>
      <c r="H192" s="230"/>
    </row>
    <row r="193" spans="6:8" x14ac:dyDescent="0.25">
      <c r="F193" s="197"/>
      <c r="G193" s="241"/>
      <c r="H193" s="230"/>
    </row>
    <row r="194" spans="6:8" x14ac:dyDescent="0.25">
      <c r="F194" s="197"/>
      <c r="G194" s="241"/>
      <c r="H194" s="230"/>
    </row>
    <row r="195" spans="6:8" x14ac:dyDescent="0.25">
      <c r="F195" s="197"/>
      <c r="G195" s="241"/>
      <c r="H195" s="230"/>
    </row>
    <row r="196" spans="6:8" x14ac:dyDescent="0.25">
      <c r="F196" s="197"/>
      <c r="G196" s="241"/>
      <c r="H196" s="230"/>
    </row>
    <row r="197" spans="6:8" x14ac:dyDescent="0.25">
      <c r="F197" s="197"/>
      <c r="G197" s="241"/>
      <c r="H197" s="230"/>
    </row>
    <row r="198" spans="6:8" x14ac:dyDescent="0.25">
      <c r="F198" s="197"/>
      <c r="G198" s="241"/>
      <c r="H198" s="230"/>
    </row>
    <row r="199" spans="6:8" x14ac:dyDescent="0.25">
      <c r="F199" s="197"/>
      <c r="G199" s="241"/>
      <c r="H199" s="230"/>
    </row>
    <row r="200" spans="6:8" x14ac:dyDescent="0.25">
      <c r="F200" s="197"/>
      <c r="G200" s="241"/>
      <c r="H200" s="230"/>
    </row>
    <row r="201" spans="6:8" x14ac:dyDescent="0.25">
      <c r="F201" s="197"/>
      <c r="G201" s="241"/>
      <c r="H201" s="230"/>
    </row>
    <row r="202" spans="6:8" x14ac:dyDescent="0.25">
      <c r="F202" s="197"/>
      <c r="G202" s="241"/>
      <c r="H202" s="230"/>
    </row>
    <row r="203" spans="6:8" x14ac:dyDescent="0.25">
      <c r="F203" s="197"/>
      <c r="G203" s="241"/>
      <c r="H203" s="230"/>
    </row>
    <row r="204" spans="6:8" x14ac:dyDescent="0.25">
      <c r="F204" s="197"/>
      <c r="G204" s="241"/>
      <c r="H204" s="230"/>
    </row>
    <row r="205" spans="6:8" x14ac:dyDescent="0.25">
      <c r="F205" s="197"/>
      <c r="G205" s="241"/>
      <c r="H205" s="230"/>
    </row>
    <row r="206" spans="6:8" x14ac:dyDescent="0.25">
      <c r="F206" s="197"/>
      <c r="G206" s="241"/>
      <c r="H206" s="230"/>
    </row>
    <row r="207" spans="6:8" x14ac:dyDescent="0.25">
      <c r="F207" s="197"/>
      <c r="G207" s="241"/>
      <c r="H207" s="230"/>
    </row>
    <row r="208" spans="6:8" x14ac:dyDescent="0.25">
      <c r="F208" s="197"/>
      <c r="G208" s="241"/>
      <c r="H208" s="230"/>
    </row>
    <row r="209" spans="6:8" x14ac:dyDescent="0.25">
      <c r="F209" s="197"/>
      <c r="G209" s="241"/>
      <c r="H209" s="230"/>
    </row>
    <row r="210" spans="6:8" x14ac:dyDescent="0.25">
      <c r="F210" s="197"/>
      <c r="G210" s="241"/>
      <c r="H210" s="230"/>
    </row>
    <row r="211" spans="6:8" x14ac:dyDescent="0.25">
      <c r="F211" s="197"/>
      <c r="G211" s="241"/>
      <c r="H211" s="230"/>
    </row>
    <row r="212" spans="6:8" x14ac:dyDescent="0.25">
      <c r="F212" s="197"/>
      <c r="G212" s="241"/>
      <c r="H212" s="230"/>
    </row>
    <row r="213" spans="6:8" x14ac:dyDescent="0.25">
      <c r="F213" s="197"/>
      <c r="G213" s="241"/>
      <c r="H213" s="230"/>
    </row>
    <row r="214" spans="6:8" x14ac:dyDescent="0.25">
      <c r="F214" s="197"/>
      <c r="G214" s="241"/>
      <c r="H214" s="230"/>
    </row>
    <row r="215" spans="6:8" x14ac:dyDescent="0.25">
      <c r="F215" s="197"/>
      <c r="G215" s="241"/>
      <c r="H215" s="230"/>
    </row>
    <row r="216" spans="6:8" x14ac:dyDescent="0.25">
      <c r="F216" s="197"/>
      <c r="G216" s="241"/>
      <c r="H216" s="230"/>
    </row>
    <row r="217" spans="6:8" x14ac:dyDescent="0.25">
      <c r="F217" s="197"/>
      <c r="G217" s="241"/>
      <c r="H217" s="230"/>
    </row>
    <row r="218" spans="6:8" x14ac:dyDescent="0.25">
      <c r="F218" s="197"/>
      <c r="G218" s="241"/>
      <c r="H218" s="230"/>
    </row>
    <row r="219" spans="6:8" x14ac:dyDescent="0.25">
      <c r="F219" s="197"/>
      <c r="G219" s="241"/>
      <c r="H219" s="230"/>
    </row>
    <row r="220" spans="6:8" x14ac:dyDescent="0.25">
      <c r="F220" s="197"/>
      <c r="G220" s="241"/>
      <c r="H220" s="230"/>
    </row>
    <row r="221" spans="6:8" x14ac:dyDescent="0.25">
      <c r="F221" s="197"/>
      <c r="G221" s="241"/>
      <c r="H221" s="230"/>
    </row>
    <row r="222" spans="6:8" x14ac:dyDescent="0.25">
      <c r="F222" s="197"/>
      <c r="G222" s="241"/>
      <c r="H222" s="230"/>
    </row>
    <row r="223" spans="6:8" x14ac:dyDescent="0.25">
      <c r="F223" s="197"/>
      <c r="G223" s="241"/>
      <c r="H223" s="230"/>
    </row>
    <row r="224" spans="6:8" x14ac:dyDescent="0.25">
      <c r="F224" s="197"/>
      <c r="G224" s="241"/>
      <c r="H224" s="230"/>
    </row>
    <row r="225" spans="6:8" x14ac:dyDescent="0.25">
      <c r="F225" s="197"/>
      <c r="G225" s="241"/>
      <c r="H225" s="230"/>
    </row>
    <row r="226" spans="6:8" x14ac:dyDescent="0.25">
      <c r="F226" s="197"/>
      <c r="G226" s="241"/>
      <c r="H226" s="230"/>
    </row>
    <row r="227" spans="6:8" x14ac:dyDescent="0.25">
      <c r="F227" s="197"/>
      <c r="G227" s="241"/>
      <c r="H227" s="230"/>
    </row>
    <row r="228" spans="6:8" x14ac:dyDescent="0.25">
      <c r="F228" s="197"/>
      <c r="G228" s="241"/>
      <c r="H228" s="230"/>
    </row>
    <row r="229" spans="6:8" x14ac:dyDescent="0.25">
      <c r="F229" s="197"/>
      <c r="G229" s="241"/>
      <c r="H229" s="230"/>
    </row>
    <row r="230" spans="6:8" x14ac:dyDescent="0.25">
      <c r="F230" s="197"/>
      <c r="G230" s="241"/>
      <c r="H230" s="230"/>
    </row>
    <row r="231" spans="6:8" x14ac:dyDescent="0.25">
      <c r="F231" s="197"/>
    </row>
    <row r="232" spans="6:8" x14ac:dyDescent="0.25">
      <c r="F232" s="197"/>
    </row>
    <row r="233" spans="6:8" x14ac:dyDescent="0.25">
      <c r="F233" s="197"/>
    </row>
    <row r="234" spans="6:8" x14ac:dyDescent="0.25">
      <c r="F234" s="197"/>
    </row>
    <row r="235" spans="6:8" x14ac:dyDescent="0.25">
      <c r="F235" s="197"/>
    </row>
    <row r="236" spans="6:8" x14ac:dyDescent="0.25">
      <c r="F236" s="197"/>
    </row>
    <row r="237" spans="6:8" x14ac:dyDescent="0.25">
      <c r="F237" s="197"/>
    </row>
    <row r="238" spans="6:8" x14ac:dyDescent="0.25">
      <c r="F238" s="197"/>
    </row>
    <row r="239" spans="6:8" x14ac:dyDescent="0.25">
      <c r="F239" s="197"/>
    </row>
    <row r="240" spans="6:8" x14ac:dyDescent="0.25">
      <c r="F240" s="197"/>
    </row>
    <row r="241" spans="6:6" x14ac:dyDescent="0.25">
      <c r="F241" s="197"/>
    </row>
    <row r="242" spans="6:6" x14ac:dyDescent="0.25">
      <c r="F242" s="197"/>
    </row>
    <row r="243" spans="6:6" x14ac:dyDescent="0.25">
      <c r="F243" s="197"/>
    </row>
    <row r="244" spans="6:6" x14ac:dyDescent="0.25">
      <c r="F244" s="197"/>
    </row>
    <row r="245" spans="6:6" x14ac:dyDescent="0.25">
      <c r="F245" s="197"/>
    </row>
    <row r="246" spans="6:6" x14ac:dyDescent="0.25">
      <c r="F246" s="197"/>
    </row>
    <row r="247" spans="6:6" x14ac:dyDescent="0.25">
      <c r="F247" s="197"/>
    </row>
    <row r="248" spans="6:6" x14ac:dyDescent="0.25">
      <c r="F248" s="197"/>
    </row>
    <row r="249" spans="6:6" x14ac:dyDescent="0.25">
      <c r="F249" s="197"/>
    </row>
    <row r="250" spans="6:6" x14ac:dyDescent="0.25">
      <c r="F250" s="197"/>
    </row>
    <row r="251" spans="6:6" x14ac:dyDescent="0.25">
      <c r="F251" s="197"/>
    </row>
    <row r="252" spans="6:6" x14ac:dyDescent="0.25">
      <c r="F252" s="197"/>
    </row>
    <row r="253" spans="6:6" x14ac:dyDescent="0.25">
      <c r="F253" s="197"/>
    </row>
    <row r="254" spans="6:6" x14ac:dyDescent="0.25">
      <c r="F254" s="197"/>
    </row>
    <row r="255" spans="6:6" x14ac:dyDescent="0.25">
      <c r="F255" s="197"/>
    </row>
    <row r="256" spans="6:6" x14ac:dyDescent="0.25">
      <c r="F256" s="197"/>
    </row>
    <row r="257" spans="6:6" x14ac:dyDescent="0.25">
      <c r="F257" s="197"/>
    </row>
    <row r="258" spans="6:6" x14ac:dyDescent="0.25">
      <c r="F258" s="197"/>
    </row>
    <row r="259" spans="6:6" x14ac:dyDescent="0.25">
      <c r="F259" s="197"/>
    </row>
    <row r="260" spans="6:6" x14ac:dyDescent="0.25">
      <c r="F260" s="197"/>
    </row>
    <row r="261" spans="6:6" x14ac:dyDescent="0.25">
      <c r="F261" s="197"/>
    </row>
    <row r="262" spans="6:6" x14ac:dyDescent="0.25">
      <c r="F262" s="197"/>
    </row>
    <row r="263" spans="6:6" x14ac:dyDescent="0.25">
      <c r="F263" s="197"/>
    </row>
    <row r="264" spans="6:6" x14ac:dyDescent="0.25">
      <c r="F264" s="197"/>
    </row>
    <row r="265" spans="6:6" x14ac:dyDescent="0.25">
      <c r="F265" s="197"/>
    </row>
    <row r="266" spans="6:6" x14ac:dyDescent="0.25">
      <c r="F266" s="197"/>
    </row>
    <row r="267" spans="6:6" x14ac:dyDescent="0.25">
      <c r="F267" s="197"/>
    </row>
    <row r="268" spans="6:6" x14ac:dyDescent="0.25">
      <c r="F268" s="197"/>
    </row>
    <row r="269" spans="6:6" x14ac:dyDescent="0.25">
      <c r="F269" s="197"/>
    </row>
    <row r="270" spans="6:6" x14ac:dyDescent="0.25">
      <c r="F270" s="197"/>
    </row>
    <row r="271" spans="6:6" x14ac:dyDescent="0.25">
      <c r="F271" s="197"/>
    </row>
    <row r="272" spans="6:6" x14ac:dyDescent="0.25">
      <c r="F272" s="197"/>
    </row>
    <row r="273" spans="6:6" x14ac:dyDescent="0.25">
      <c r="F273" s="197"/>
    </row>
    <row r="274" spans="6:6" x14ac:dyDescent="0.25">
      <c r="F274" s="197"/>
    </row>
    <row r="275" spans="6:6" x14ac:dyDescent="0.25">
      <c r="F275" s="197"/>
    </row>
    <row r="276" spans="6:6" x14ac:dyDescent="0.25">
      <c r="F276" s="197"/>
    </row>
    <row r="277" spans="6:6" x14ac:dyDescent="0.25">
      <c r="F277" s="197"/>
    </row>
    <row r="278" spans="6:6" x14ac:dyDescent="0.25">
      <c r="F278" s="197"/>
    </row>
    <row r="279" spans="6:6" x14ac:dyDescent="0.25">
      <c r="F279" s="197"/>
    </row>
    <row r="280" spans="6:6" x14ac:dyDescent="0.25">
      <c r="F280" s="197"/>
    </row>
    <row r="281" spans="6:6" x14ac:dyDescent="0.25">
      <c r="F281" s="197"/>
    </row>
    <row r="282" spans="6:6" x14ac:dyDescent="0.25">
      <c r="F282" s="197"/>
    </row>
    <row r="283" spans="6:6" x14ac:dyDescent="0.25">
      <c r="F283" s="197"/>
    </row>
    <row r="284" spans="6:6" x14ac:dyDescent="0.25">
      <c r="F284" s="197"/>
    </row>
    <row r="285" spans="6:6" x14ac:dyDescent="0.25">
      <c r="F285" s="197"/>
    </row>
    <row r="286" spans="6:6" x14ac:dyDescent="0.25">
      <c r="F286" s="197"/>
    </row>
    <row r="287" spans="6:6" x14ac:dyDescent="0.25">
      <c r="F287" s="197"/>
    </row>
    <row r="288" spans="6:6" x14ac:dyDescent="0.25">
      <c r="F288" s="197"/>
    </row>
    <row r="289" spans="6:6" x14ac:dyDescent="0.25">
      <c r="F289" s="197"/>
    </row>
    <row r="290" spans="6:6" x14ac:dyDescent="0.25">
      <c r="F290" s="197"/>
    </row>
    <row r="291" spans="6:6" x14ac:dyDescent="0.25">
      <c r="F291" s="197"/>
    </row>
    <row r="292" spans="6:6" x14ac:dyDescent="0.25">
      <c r="F292" s="197"/>
    </row>
    <row r="293" spans="6:6" x14ac:dyDescent="0.25">
      <c r="F293" s="197"/>
    </row>
    <row r="294" spans="6:6" x14ac:dyDescent="0.25">
      <c r="F294" s="197"/>
    </row>
    <row r="295" spans="6:6" x14ac:dyDescent="0.25">
      <c r="F295" s="197"/>
    </row>
    <row r="296" spans="6:6" x14ac:dyDescent="0.25">
      <c r="F296" s="197"/>
    </row>
    <row r="297" spans="6:6" x14ac:dyDescent="0.25">
      <c r="F297" s="197"/>
    </row>
    <row r="298" spans="6:6" x14ac:dyDescent="0.25">
      <c r="F298" s="197"/>
    </row>
    <row r="299" spans="6:6" x14ac:dyDescent="0.25">
      <c r="F299" s="197"/>
    </row>
    <row r="300" spans="6:6" x14ac:dyDescent="0.25">
      <c r="F300" s="197"/>
    </row>
    <row r="301" spans="6:6" x14ac:dyDescent="0.25">
      <c r="F301" s="197"/>
    </row>
    <row r="302" spans="6:6" x14ac:dyDescent="0.25">
      <c r="F302" s="197"/>
    </row>
    <row r="303" spans="6:6" x14ac:dyDescent="0.25">
      <c r="F303" s="197"/>
    </row>
    <row r="304" spans="6:6" x14ac:dyDescent="0.25">
      <c r="F304" s="197"/>
    </row>
    <row r="305" spans="6:6" x14ac:dyDescent="0.25">
      <c r="F305" s="197"/>
    </row>
    <row r="306" spans="6:6" x14ac:dyDescent="0.25">
      <c r="F306" s="197"/>
    </row>
    <row r="307" spans="6:6" x14ac:dyDescent="0.25">
      <c r="F307" s="197"/>
    </row>
    <row r="308" spans="6:6" x14ac:dyDescent="0.25">
      <c r="F308" s="197"/>
    </row>
    <row r="309" spans="6:6" x14ac:dyDescent="0.25">
      <c r="F309" s="197"/>
    </row>
    <row r="310" spans="6:6" x14ac:dyDescent="0.25">
      <c r="F310" s="197"/>
    </row>
    <row r="311" spans="6:6" x14ac:dyDescent="0.25">
      <c r="F311" s="197"/>
    </row>
    <row r="312" spans="6:6" x14ac:dyDescent="0.25">
      <c r="F312" s="197"/>
    </row>
    <row r="313" spans="6:6" x14ac:dyDescent="0.25">
      <c r="F313" s="197"/>
    </row>
    <row r="314" spans="6:6" x14ac:dyDescent="0.25">
      <c r="F314" s="197"/>
    </row>
    <row r="315" spans="6:6" x14ac:dyDescent="0.25">
      <c r="F315" s="197"/>
    </row>
    <row r="316" spans="6:6" x14ac:dyDescent="0.25">
      <c r="F316" s="197"/>
    </row>
    <row r="317" spans="6:6" x14ac:dyDescent="0.25">
      <c r="F317" s="197"/>
    </row>
    <row r="318" spans="6:6" x14ac:dyDescent="0.25">
      <c r="F318" s="197"/>
    </row>
    <row r="319" spans="6:6" x14ac:dyDescent="0.25">
      <c r="F319" s="197"/>
    </row>
    <row r="320" spans="6:6" x14ac:dyDescent="0.25">
      <c r="F320" s="197"/>
    </row>
    <row r="321" spans="6:6" x14ac:dyDescent="0.25">
      <c r="F321" s="197"/>
    </row>
    <row r="322" spans="6:6" x14ac:dyDescent="0.25">
      <c r="F322" s="197"/>
    </row>
    <row r="323" spans="6:6" x14ac:dyDescent="0.25">
      <c r="F323" s="197"/>
    </row>
    <row r="324" spans="6:6" x14ac:dyDescent="0.25">
      <c r="F324" s="197"/>
    </row>
    <row r="325" spans="6:6" x14ac:dyDescent="0.25">
      <c r="F325" s="197"/>
    </row>
    <row r="326" spans="6:6" x14ac:dyDescent="0.25">
      <c r="F326" s="197"/>
    </row>
    <row r="327" spans="6:6" x14ac:dyDescent="0.25">
      <c r="F327" s="197"/>
    </row>
    <row r="328" spans="6:6" x14ac:dyDescent="0.25">
      <c r="F328" s="197"/>
    </row>
    <row r="329" spans="6:6" x14ac:dyDescent="0.25">
      <c r="F329" s="197"/>
    </row>
    <row r="330" spans="6:6" x14ac:dyDescent="0.25">
      <c r="F330" s="197"/>
    </row>
    <row r="331" spans="6:6" x14ac:dyDescent="0.25">
      <c r="F331" s="197"/>
    </row>
    <row r="332" spans="6:6" x14ac:dyDescent="0.25">
      <c r="F332" s="197"/>
    </row>
    <row r="333" spans="6:6" x14ac:dyDescent="0.25">
      <c r="F333" s="197"/>
    </row>
    <row r="334" spans="6:6" x14ac:dyDescent="0.25">
      <c r="F334" s="197"/>
    </row>
    <row r="335" spans="6:6" x14ac:dyDescent="0.25">
      <c r="F335" s="197"/>
    </row>
    <row r="336" spans="6:6" x14ac:dyDescent="0.25">
      <c r="F336" s="197"/>
    </row>
    <row r="337" spans="6:6" x14ac:dyDescent="0.25">
      <c r="F337" s="197"/>
    </row>
    <row r="338" spans="6:6" x14ac:dyDescent="0.25">
      <c r="F338" s="197"/>
    </row>
    <row r="339" spans="6:6" x14ac:dyDescent="0.25">
      <c r="F339" s="197"/>
    </row>
    <row r="340" spans="6:6" x14ac:dyDescent="0.25">
      <c r="F340" s="197"/>
    </row>
    <row r="341" spans="6:6" x14ac:dyDescent="0.25">
      <c r="F341" s="197"/>
    </row>
    <row r="342" spans="6:6" x14ac:dyDescent="0.25">
      <c r="F342" s="197"/>
    </row>
    <row r="343" spans="6:6" x14ac:dyDescent="0.25">
      <c r="F343" s="197"/>
    </row>
    <row r="344" spans="6:6" x14ac:dyDescent="0.25">
      <c r="F344" s="197"/>
    </row>
    <row r="345" spans="6:6" x14ac:dyDescent="0.25">
      <c r="F345" s="197"/>
    </row>
    <row r="346" spans="6:6" x14ac:dyDescent="0.25">
      <c r="F346" s="197"/>
    </row>
    <row r="347" spans="6:6" x14ac:dyDescent="0.25">
      <c r="F347" s="197"/>
    </row>
    <row r="348" spans="6:6" x14ac:dyDescent="0.25">
      <c r="F348" s="197"/>
    </row>
    <row r="349" spans="6:6" x14ac:dyDescent="0.25">
      <c r="F349" s="197"/>
    </row>
    <row r="350" spans="6:6" x14ac:dyDescent="0.25">
      <c r="F350" s="197"/>
    </row>
    <row r="351" spans="6:6" x14ac:dyDescent="0.25">
      <c r="F351" s="197"/>
    </row>
    <row r="352" spans="6:6" x14ac:dyDescent="0.25">
      <c r="F352" s="197"/>
    </row>
    <row r="353" spans="6:6" x14ac:dyDescent="0.25">
      <c r="F353" s="197"/>
    </row>
    <row r="354" spans="6:6" x14ac:dyDescent="0.25">
      <c r="F354" s="197"/>
    </row>
    <row r="355" spans="6:6" x14ac:dyDescent="0.25">
      <c r="F355" s="197"/>
    </row>
    <row r="356" spans="6:6" x14ac:dyDescent="0.25">
      <c r="F356" s="197"/>
    </row>
    <row r="357" spans="6:6" x14ac:dyDescent="0.25">
      <c r="F357" s="197"/>
    </row>
    <row r="358" spans="6:6" x14ac:dyDescent="0.25">
      <c r="F358" s="197"/>
    </row>
    <row r="359" spans="6:6" x14ac:dyDescent="0.25">
      <c r="F359" s="197"/>
    </row>
    <row r="360" spans="6:6" x14ac:dyDescent="0.25">
      <c r="F360" s="197"/>
    </row>
    <row r="361" spans="6:6" x14ac:dyDescent="0.25">
      <c r="F361" s="197"/>
    </row>
    <row r="362" spans="6:6" x14ac:dyDescent="0.25">
      <c r="F362" s="197"/>
    </row>
    <row r="363" spans="6:6" x14ac:dyDescent="0.25">
      <c r="F363" s="197"/>
    </row>
    <row r="364" spans="6:6" x14ac:dyDescent="0.25">
      <c r="F364" s="197"/>
    </row>
    <row r="365" spans="6:6" x14ac:dyDescent="0.25">
      <c r="F365" s="197"/>
    </row>
    <row r="366" spans="6:6" x14ac:dyDescent="0.25">
      <c r="F366" s="197"/>
    </row>
    <row r="367" spans="6:6" x14ac:dyDescent="0.25">
      <c r="F367" s="197"/>
    </row>
    <row r="368" spans="6:6" x14ac:dyDescent="0.25">
      <c r="F368" s="197"/>
    </row>
    <row r="369" spans="6:6" x14ac:dyDescent="0.25">
      <c r="F369" s="197"/>
    </row>
    <row r="370" spans="6:6" x14ac:dyDescent="0.25">
      <c r="F370" s="197"/>
    </row>
    <row r="371" spans="6:6" x14ac:dyDescent="0.25">
      <c r="F371" s="197"/>
    </row>
    <row r="372" spans="6:6" x14ac:dyDescent="0.25">
      <c r="F372" s="197"/>
    </row>
    <row r="373" spans="6:6" x14ac:dyDescent="0.25">
      <c r="F373" s="197"/>
    </row>
    <row r="374" spans="6:6" x14ac:dyDescent="0.25">
      <c r="F374" s="197"/>
    </row>
    <row r="375" spans="6:6" x14ac:dyDescent="0.25">
      <c r="F375" s="197"/>
    </row>
    <row r="376" spans="6:6" x14ac:dyDescent="0.25">
      <c r="F376" s="197"/>
    </row>
    <row r="377" spans="6:6" x14ac:dyDescent="0.25">
      <c r="F377" s="197"/>
    </row>
    <row r="378" spans="6:6" x14ac:dyDescent="0.25">
      <c r="F378" s="197"/>
    </row>
    <row r="379" spans="6:6" x14ac:dyDescent="0.25">
      <c r="F379" s="197"/>
    </row>
    <row r="380" spans="6:6" x14ac:dyDescent="0.25">
      <c r="F380" s="197"/>
    </row>
    <row r="381" spans="6:6" x14ac:dyDescent="0.25">
      <c r="F381" s="197"/>
    </row>
    <row r="382" spans="6:6" x14ac:dyDescent="0.25">
      <c r="F382" s="197"/>
    </row>
    <row r="383" spans="6:6" x14ac:dyDescent="0.25">
      <c r="F383" s="197"/>
    </row>
    <row r="384" spans="6:6" x14ac:dyDescent="0.25">
      <c r="F384" s="197"/>
    </row>
    <row r="385" spans="6:6" x14ac:dyDescent="0.25">
      <c r="F385" s="197"/>
    </row>
    <row r="386" spans="6:6" x14ac:dyDescent="0.25">
      <c r="F386" s="197"/>
    </row>
    <row r="387" spans="6:6" x14ac:dyDescent="0.25">
      <c r="F387" s="197"/>
    </row>
    <row r="388" spans="6:6" x14ac:dyDescent="0.25">
      <c r="F388" s="197"/>
    </row>
    <row r="389" spans="6:6" x14ac:dyDescent="0.25">
      <c r="F389" s="197"/>
    </row>
    <row r="390" spans="6:6" x14ac:dyDescent="0.25">
      <c r="F390" s="197"/>
    </row>
    <row r="391" spans="6:6" x14ac:dyDescent="0.25">
      <c r="F391" s="197"/>
    </row>
    <row r="392" spans="6:6" x14ac:dyDescent="0.25">
      <c r="F392" s="197"/>
    </row>
    <row r="393" spans="6:6" x14ac:dyDescent="0.25">
      <c r="F393" s="197"/>
    </row>
    <row r="394" spans="6:6" x14ac:dyDescent="0.25">
      <c r="F394" s="197"/>
    </row>
    <row r="395" spans="6:6" x14ac:dyDescent="0.25">
      <c r="F395" s="197"/>
    </row>
    <row r="396" spans="6:6" x14ac:dyDescent="0.25">
      <c r="F396" s="197"/>
    </row>
    <row r="397" spans="6:6" x14ac:dyDescent="0.25">
      <c r="F397" s="197"/>
    </row>
    <row r="398" spans="6:6" x14ac:dyDescent="0.25">
      <c r="F398" s="197"/>
    </row>
    <row r="399" spans="6:6" x14ac:dyDescent="0.25">
      <c r="F399" s="197"/>
    </row>
    <row r="400" spans="6:6" x14ac:dyDescent="0.25">
      <c r="F400" s="197"/>
    </row>
    <row r="401" spans="6:6" x14ac:dyDescent="0.25">
      <c r="F401" s="197"/>
    </row>
    <row r="402" spans="6:6" x14ac:dyDescent="0.25">
      <c r="F402" s="197"/>
    </row>
    <row r="403" spans="6:6" x14ac:dyDescent="0.25">
      <c r="F403" s="197"/>
    </row>
    <row r="404" spans="6:6" x14ac:dyDescent="0.25">
      <c r="F404" s="197"/>
    </row>
    <row r="405" spans="6:6" x14ac:dyDescent="0.25">
      <c r="F405" s="197"/>
    </row>
    <row r="406" spans="6:6" x14ac:dyDescent="0.25">
      <c r="F406" s="197"/>
    </row>
    <row r="407" spans="6:6" x14ac:dyDescent="0.25">
      <c r="F407" s="197"/>
    </row>
    <row r="408" spans="6:6" x14ac:dyDescent="0.25">
      <c r="F408" s="197"/>
    </row>
    <row r="409" spans="6:6" x14ac:dyDescent="0.25">
      <c r="F409" s="197"/>
    </row>
    <row r="410" spans="6:6" x14ac:dyDescent="0.25">
      <c r="F410" s="197"/>
    </row>
    <row r="411" spans="6:6" x14ac:dyDescent="0.25">
      <c r="F411" s="197"/>
    </row>
    <row r="412" spans="6:6" x14ac:dyDescent="0.25">
      <c r="F412" s="197"/>
    </row>
    <row r="413" spans="6:6" x14ac:dyDescent="0.25">
      <c r="F413" s="197"/>
    </row>
    <row r="414" spans="6:6" x14ac:dyDescent="0.25">
      <c r="F414" s="197"/>
    </row>
    <row r="415" spans="6:6" x14ac:dyDescent="0.25">
      <c r="F415" s="197"/>
    </row>
    <row r="416" spans="6:6" x14ac:dyDescent="0.25">
      <c r="F416" s="197"/>
    </row>
    <row r="417" spans="6:6" x14ac:dyDescent="0.25">
      <c r="F417" s="197"/>
    </row>
    <row r="418" spans="6:6" x14ac:dyDescent="0.25">
      <c r="F418" s="197"/>
    </row>
    <row r="419" spans="6:6" x14ac:dyDescent="0.25">
      <c r="F419" s="197"/>
    </row>
    <row r="420" spans="6:6" x14ac:dyDescent="0.25">
      <c r="F420" s="197"/>
    </row>
    <row r="421" spans="6:6" x14ac:dyDescent="0.25">
      <c r="F421" s="197"/>
    </row>
    <row r="422" spans="6:6" x14ac:dyDescent="0.25">
      <c r="F422" s="197"/>
    </row>
    <row r="423" spans="6:6" x14ac:dyDescent="0.25">
      <c r="F423" s="197"/>
    </row>
    <row r="424" spans="6:6" x14ac:dyDescent="0.25">
      <c r="F424" s="197"/>
    </row>
    <row r="425" spans="6:6" x14ac:dyDescent="0.25">
      <c r="F425" s="197"/>
    </row>
    <row r="426" spans="6:6" x14ac:dyDescent="0.25">
      <c r="F426" s="197"/>
    </row>
    <row r="427" spans="6:6" x14ac:dyDescent="0.25">
      <c r="F427" s="197"/>
    </row>
    <row r="428" spans="6:6" x14ac:dyDescent="0.25">
      <c r="F428" s="197"/>
    </row>
    <row r="429" spans="6:6" x14ac:dyDescent="0.25">
      <c r="F429" s="197"/>
    </row>
    <row r="430" spans="6:6" x14ac:dyDescent="0.25">
      <c r="F430" s="197"/>
    </row>
    <row r="431" spans="6:6" x14ac:dyDescent="0.25">
      <c r="F431" s="197"/>
    </row>
    <row r="432" spans="6:6" x14ac:dyDescent="0.25">
      <c r="F432" s="197"/>
    </row>
    <row r="433" spans="6:6" x14ac:dyDescent="0.25">
      <c r="F433" s="197"/>
    </row>
    <row r="434" spans="6:6" x14ac:dyDescent="0.25">
      <c r="F434" s="197"/>
    </row>
    <row r="435" spans="6:6" x14ac:dyDescent="0.25">
      <c r="F435" s="197"/>
    </row>
    <row r="436" spans="6:6" x14ac:dyDescent="0.25">
      <c r="F436" s="197"/>
    </row>
    <row r="437" spans="6:6" x14ac:dyDescent="0.25">
      <c r="F437" s="197"/>
    </row>
    <row r="438" spans="6:6" x14ac:dyDescent="0.25">
      <c r="F438" s="197"/>
    </row>
    <row r="439" spans="6:6" x14ac:dyDescent="0.25">
      <c r="F439" s="197"/>
    </row>
    <row r="440" spans="6:6" x14ac:dyDescent="0.25">
      <c r="F440" s="197"/>
    </row>
    <row r="441" spans="6:6" x14ac:dyDescent="0.25">
      <c r="F441" s="197"/>
    </row>
    <row r="442" spans="6:6" x14ac:dyDescent="0.25">
      <c r="F442" s="197"/>
    </row>
    <row r="443" spans="6:6" x14ac:dyDescent="0.25">
      <c r="F443" s="197"/>
    </row>
    <row r="444" spans="6:6" x14ac:dyDescent="0.25">
      <c r="F444" s="197"/>
    </row>
    <row r="445" spans="6:6" x14ac:dyDescent="0.25">
      <c r="F445" s="197"/>
    </row>
    <row r="446" spans="6:6" x14ac:dyDescent="0.25">
      <c r="F446" s="197"/>
    </row>
    <row r="447" spans="6:6" x14ac:dyDescent="0.25">
      <c r="F447" s="197"/>
    </row>
    <row r="448" spans="6:6" x14ac:dyDescent="0.25">
      <c r="F448" s="197"/>
    </row>
    <row r="449" spans="6:6" x14ac:dyDescent="0.25">
      <c r="F449" s="197"/>
    </row>
    <row r="450" spans="6:6" x14ac:dyDescent="0.25">
      <c r="F450" s="197"/>
    </row>
    <row r="451" spans="6:6" x14ac:dyDescent="0.25">
      <c r="F451" s="197"/>
    </row>
    <row r="452" spans="6:6" x14ac:dyDescent="0.25">
      <c r="F452" s="197"/>
    </row>
    <row r="453" spans="6:6" x14ac:dyDescent="0.25">
      <c r="F453" s="197"/>
    </row>
    <row r="454" spans="6:6" x14ac:dyDescent="0.25">
      <c r="F454" s="197"/>
    </row>
    <row r="455" spans="6:6" x14ac:dyDescent="0.25">
      <c r="F455" s="197"/>
    </row>
    <row r="456" spans="6:6" x14ac:dyDescent="0.25">
      <c r="F456" s="197"/>
    </row>
    <row r="457" spans="6:6" x14ac:dyDescent="0.25">
      <c r="F457" s="197"/>
    </row>
    <row r="458" spans="6:6" x14ac:dyDescent="0.25">
      <c r="F458" s="197"/>
    </row>
    <row r="459" spans="6:6" x14ac:dyDescent="0.25">
      <c r="F459" s="197"/>
    </row>
    <row r="460" spans="6:6" x14ac:dyDescent="0.25">
      <c r="F460" s="197"/>
    </row>
    <row r="461" spans="6:6" x14ac:dyDescent="0.25">
      <c r="F461" s="197"/>
    </row>
    <row r="462" spans="6:6" x14ac:dyDescent="0.25">
      <c r="F462" s="197"/>
    </row>
    <row r="463" spans="6:6" x14ac:dyDescent="0.25">
      <c r="F463" s="197"/>
    </row>
    <row r="464" spans="6:6" x14ac:dyDescent="0.25">
      <c r="F464" s="197"/>
    </row>
    <row r="465" spans="6:6" x14ac:dyDescent="0.25">
      <c r="F465" s="197"/>
    </row>
    <row r="466" spans="6:6" x14ac:dyDescent="0.25">
      <c r="F466" s="197"/>
    </row>
    <row r="467" spans="6:6" x14ac:dyDescent="0.25">
      <c r="F467" s="197"/>
    </row>
    <row r="468" spans="6:6" x14ac:dyDescent="0.25">
      <c r="F468" s="197"/>
    </row>
    <row r="469" spans="6:6" x14ac:dyDescent="0.25">
      <c r="F469" s="197"/>
    </row>
    <row r="470" spans="6:6" x14ac:dyDescent="0.25">
      <c r="F470" s="197"/>
    </row>
    <row r="471" spans="6:6" x14ac:dyDescent="0.25">
      <c r="F471" s="197"/>
    </row>
    <row r="472" spans="6:6" x14ac:dyDescent="0.25">
      <c r="F472" s="197"/>
    </row>
    <row r="473" spans="6:6" x14ac:dyDescent="0.25">
      <c r="F473" s="197"/>
    </row>
    <row r="474" spans="6:6" x14ac:dyDescent="0.25">
      <c r="F474" s="197"/>
    </row>
    <row r="475" spans="6:6" x14ac:dyDescent="0.25">
      <c r="F475" s="197"/>
    </row>
    <row r="476" spans="6:6" x14ac:dyDescent="0.25">
      <c r="F476" s="197"/>
    </row>
    <row r="477" spans="6:6" x14ac:dyDescent="0.25">
      <c r="F477" s="197"/>
    </row>
    <row r="478" spans="6:6" x14ac:dyDescent="0.25">
      <c r="F478" s="197"/>
    </row>
    <row r="479" spans="6:6" x14ac:dyDescent="0.25">
      <c r="F479" s="197"/>
    </row>
    <row r="480" spans="6:6" x14ac:dyDescent="0.25">
      <c r="F480" s="197"/>
    </row>
    <row r="481" spans="6:6" x14ac:dyDescent="0.25">
      <c r="F481" s="197"/>
    </row>
    <row r="482" spans="6:6" x14ac:dyDescent="0.25">
      <c r="F482" s="197"/>
    </row>
    <row r="483" spans="6:6" x14ac:dyDescent="0.25">
      <c r="F483" s="197"/>
    </row>
    <row r="484" spans="6:6" x14ac:dyDescent="0.25">
      <c r="F484" s="197"/>
    </row>
    <row r="485" spans="6:6" x14ac:dyDescent="0.25">
      <c r="F485" s="197"/>
    </row>
    <row r="486" spans="6:6" x14ac:dyDescent="0.25">
      <c r="F486" s="197"/>
    </row>
    <row r="487" spans="6:6" x14ac:dyDescent="0.25">
      <c r="F487" s="197"/>
    </row>
    <row r="488" spans="6:6" x14ac:dyDescent="0.25">
      <c r="F488" s="197"/>
    </row>
    <row r="489" spans="6:6" x14ac:dyDescent="0.25">
      <c r="F489" s="197"/>
    </row>
    <row r="490" spans="6:6" x14ac:dyDescent="0.25">
      <c r="F490" s="197"/>
    </row>
    <row r="491" spans="6:6" x14ac:dyDescent="0.25">
      <c r="F491" s="197"/>
    </row>
    <row r="492" spans="6:6" x14ac:dyDescent="0.25">
      <c r="F492" s="197"/>
    </row>
    <row r="493" spans="6:6" x14ac:dyDescent="0.25">
      <c r="F493" s="197"/>
    </row>
    <row r="494" spans="6:6" x14ac:dyDescent="0.25">
      <c r="F494" s="197"/>
    </row>
    <row r="495" spans="6:6" x14ac:dyDescent="0.25">
      <c r="F495" s="197"/>
    </row>
    <row r="496" spans="6:6" x14ac:dyDescent="0.25">
      <c r="F496" s="197"/>
    </row>
    <row r="497" spans="6:6" x14ac:dyDescent="0.25">
      <c r="F497" s="197"/>
    </row>
    <row r="498" spans="6:6" x14ac:dyDescent="0.25">
      <c r="F498" s="197"/>
    </row>
    <row r="499" spans="6:6" x14ac:dyDescent="0.25">
      <c r="F499" s="197"/>
    </row>
    <row r="500" spans="6:6" x14ac:dyDescent="0.25">
      <c r="F500" s="197"/>
    </row>
    <row r="501" spans="6:6" x14ac:dyDescent="0.25">
      <c r="F501" s="197"/>
    </row>
    <row r="502" spans="6:6" x14ac:dyDescent="0.25">
      <c r="F502" s="197"/>
    </row>
    <row r="503" spans="6:6" x14ac:dyDescent="0.25">
      <c r="F503" s="197"/>
    </row>
    <row r="504" spans="6:6" x14ac:dyDescent="0.25">
      <c r="F504" s="197"/>
    </row>
    <row r="505" spans="6:6" x14ac:dyDescent="0.25">
      <c r="F505" s="197"/>
    </row>
    <row r="506" spans="6:6" x14ac:dyDescent="0.25">
      <c r="F506" s="197"/>
    </row>
    <row r="507" spans="6:6" x14ac:dyDescent="0.25">
      <c r="F507" s="197"/>
    </row>
    <row r="508" spans="6:6" x14ac:dyDescent="0.25">
      <c r="F508" s="197"/>
    </row>
    <row r="509" spans="6:6" x14ac:dyDescent="0.25">
      <c r="F509" s="197"/>
    </row>
    <row r="510" spans="6:6" x14ac:dyDescent="0.25">
      <c r="F510" s="197"/>
    </row>
    <row r="511" spans="6:6" x14ac:dyDescent="0.25">
      <c r="F511" s="197"/>
    </row>
    <row r="512" spans="6:6" x14ac:dyDescent="0.25">
      <c r="F512" s="197"/>
    </row>
    <row r="513" spans="6:6" x14ac:dyDescent="0.25">
      <c r="F513" s="197"/>
    </row>
    <row r="514" spans="6:6" x14ac:dyDescent="0.25">
      <c r="F514" s="197"/>
    </row>
    <row r="515" spans="6:6" x14ac:dyDescent="0.25">
      <c r="F515" s="197"/>
    </row>
    <row r="516" spans="6:6" x14ac:dyDescent="0.25">
      <c r="F516" s="197"/>
    </row>
    <row r="517" spans="6:6" x14ac:dyDescent="0.25">
      <c r="F517" s="197"/>
    </row>
    <row r="518" spans="6:6" x14ac:dyDescent="0.25">
      <c r="F518" s="197"/>
    </row>
    <row r="519" spans="6:6" x14ac:dyDescent="0.25">
      <c r="F519" s="197"/>
    </row>
    <row r="520" spans="6:6" x14ac:dyDescent="0.25">
      <c r="F520" s="197"/>
    </row>
    <row r="521" spans="6:6" x14ac:dyDescent="0.25">
      <c r="F521" s="197"/>
    </row>
    <row r="522" spans="6:6" x14ac:dyDescent="0.25">
      <c r="F522" s="197"/>
    </row>
    <row r="523" spans="6:6" x14ac:dyDescent="0.25">
      <c r="F523" s="197"/>
    </row>
    <row r="524" spans="6:6" x14ac:dyDescent="0.25">
      <c r="F524" s="197"/>
    </row>
    <row r="525" spans="6:6" x14ac:dyDescent="0.25">
      <c r="F525" s="197"/>
    </row>
    <row r="526" spans="6:6" x14ac:dyDescent="0.25">
      <c r="F526" s="197"/>
    </row>
    <row r="527" spans="6:6" x14ac:dyDescent="0.25">
      <c r="F527" s="197"/>
    </row>
    <row r="528" spans="6:6" x14ac:dyDescent="0.25">
      <c r="F528" s="197"/>
    </row>
    <row r="529" spans="6:6" x14ac:dyDescent="0.25">
      <c r="F529" s="197"/>
    </row>
    <row r="530" spans="6:6" x14ac:dyDescent="0.25">
      <c r="F530" s="197"/>
    </row>
    <row r="531" spans="6:6" x14ac:dyDescent="0.25">
      <c r="F531" s="197"/>
    </row>
    <row r="532" spans="6:6" x14ac:dyDescent="0.25">
      <c r="F532" s="197"/>
    </row>
    <row r="533" spans="6:6" x14ac:dyDescent="0.25">
      <c r="F533" s="197"/>
    </row>
    <row r="534" spans="6:6" x14ac:dyDescent="0.25">
      <c r="F534" s="197"/>
    </row>
    <row r="535" spans="6:6" x14ac:dyDescent="0.25">
      <c r="F535" s="197"/>
    </row>
    <row r="536" spans="6:6" x14ac:dyDescent="0.25">
      <c r="F536" s="197"/>
    </row>
    <row r="537" spans="6:6" x14ac:dyDescent="0.25">
      <c r="F537" s="197"/>
    </row>
    <row r="538" spans="6:6" x14ac:dyDescent="0.25">
      <c r="F538" s="197"/>
    </row>
    <row r="539" spans="6:6" x14ac:dyDescent="0.25">
      <c r="F539" s="197"/>
    </row>
    <row r="540" spans="6:6" x14ac:dyDescent="0.25">
      <c r="F540" s="197"/>
    </row>
    <row r="541" spans="6:6" x14ac:dyDescent="0.25">
      <c r="F541" s="197"/>
    </row>
    <row r="542" spans="6:6" x14ac:dyDescent="0.25">
      <c r="F542" s="197"/>
    </row>
    <row r="543" spans="6:6" x14ac:dyDescent="0.25">
      <c r="F543" s="197"/>
    </row>
    <row r="544" spans="6:6" x14ac:dyDescent="0.25">
      <c r="F544" s="197"/>
    </row>
    <row r="545" spans="6:6" x14ac:dyDescent="0.25">
      <c r="F545" s="197"/>
    </row>
  </sheetData>
  <pageMargins left="0.25" right="0.25" top="0.75" bottom="0.75" header="0.3" footer="0.3"/>
  <pageSetup paperSize="9" orientation="landscape" r:id="rId1"/>
  <ignoredErrors>
    <ignoredError sqref="A9 A6:B7 A5:C5 B1:C4 A10:B15 A18:B18 A116:B120 B82 B46 A47:B49 B43 B39:C39 A36:A38 B27:C27 B19:C19 A28:C28 A70 A74:C77 A58 A62 A66 B31:B38 H92:H93 H108:H109 H90 B90 A98:C98 B91 B92:B93 A29:C30 H91 B94 C90 A90:A94 A99:B106 A110:B113 A107:C109 A95:B97 H107 H85 H88 H86:H87 C85:C88 C92:C93 C91 A89:C89 A32:A34 C31:C38 H62 A55:C57 H56:H57 H50 A64:C65 H63:H65 H67:H69 A83:B88 H66 A72:C73 B70:C70 H70 H60:H61 H58 H39:H42 A50:C53 A40:C42 A44:B45 H52:H53 H51 A71:C71 H71 B62:C62 A59:C61 B58:C58 A67:C69 B66:C66 H54 H27:H28 H25:H26 C23:C26 A24:A26 H24 H19:H20 A20:C20 H23 A114:B115 A21:C22 A19 A23:B23 B24 B25:B26 A27 A43 A46 A39 A82 A31 A35 H55 A54:C54 A63:C63 A80:C81 A78:C78 H78 A79:C79 H79 H59 H8 H1:H4 H74:H77 H98 H29:H30 H89 H31:H38 H72:H73 H21:H22 H80:H81" unlockedFormula="1"/>
    <ignoredError sqref="H11 C6:C7 C18 H10 H9 H12:H13 H15 H14 C118 C119:C120 C116:C117 H110:H113 C99:C106 H99:H104 C110:C113 H94:H97 C94:C97 H105:H106 H84 C84 H46 H47:H49 H44:H45 H43 C82:C83 H82 H83 C43:C49 C114:C115 H114:H115 H6:H7 H18" numberStoredAsText="1" unlockedFormula="1"/>
    <ignoredError sqref="C121:C287 H116:H120 H121:H2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Rekapitulace</vt:lpstr>
      <vt:lpstr>SK</vt:lpstr>
      <vt:lpstr>EKV</vt:lpstr>
      <vt:lpstr>EKV!Oblast_tisku</vt:lpstr>
      <vt:lpstr>Rekapitulace!Oblast_tisku</vt:lpstr>
      <vt:lpstr>SK!Oblast_tisku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Kavka Miroslav</dc:creator>
  <cp:lastModifiedBy>Kavka Miroslav</cp:lastModifiedBy>
  <cp:lastPrinted>2020-08-19T13:01:52Z</cp:lastPrinted>
  <dcterms:created xsi:type="dcterms:W3CDTF">2019-10-11T11:39:37Z</dcterms:created>
  <dcterms:modified xsi:type="dcterms:W3CDTF">2021-07-14T08:57:37Z</dcterms:modified>
</cp:coreProperties>
</file>