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1081 - Antidekubitní pasivní matrace\02 Vysvětlení ZD\2\"/>
    </mc:Choice>
  </mc:AlternateContent>
  <xr:revisionPtr revIDLastSave="0" documentId="8_{64D6E296-0090-43FA-8022-6C559340AE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L" sheetId="1" r:id="rId1"/>
  </sheets>
  <calcPr calcId="191029"/>
</workbook>
</file>

<file path=xl/calcChain.xml><?xml version="1.0" encoding="utf-8"?>
<calcChain xmlns="http://schemas.openxmlformats.org/spreadsheetml/2006/main">
  <c r="I54" i="1" l="1"/>
  <c r="G54" i="1"/>
  <c r="E54" i="1"/>
  <c r="I52" i="1"/>
  <c r="G52" i="1"/>
  <c r="E52" i="1"/>
  <c r="I50" i="1"/>
  <c r="G50" i="1"/>
  <c r="E50" i="1"/>
  <c r="I48" i="1"/>
  <c r="G48" i="1"/>
  <c r="E48" i="1"/>
  <c r="I46" i="1"/>
  <c r="G46" i="1"/>
  <c r="E46" i="1"/>
  <c r="I44" i="1"/>
  <c r="G44" i="1"/>
  <c r="E44" i="1"/>
  <c r="G42" i="1"/>
  <c r="I42" i="1"/>
  <c r="E42" i="1"/>
  <c r="I40" i="1"/>
  <c r="G40" i="1"/>
  <c r="E40" i="1"/>
  <c r="I38" i="1"/>
  <c r="G38" i="1"/>
  <c r="E38" i="1"/>
  <c r="I36" i="1"/>
  <c r="E36" i="1"/>
  <c r="G36" i="1"/>
  <c r="I34" i="1"/>
  <c r="G34" i="1"/>
  <c r="E34" i="1"/>
  <c r="I32" i="1"/>
  <c r="G32" i="1"/>
  <c r="E32" i="1"/>
  <c r="I30" i="1"/>
  <c r="G30" i="1"/>
  <c r="E30" i="1"/>
  <c r="E26" i="1"/>
  <c r="I28" i="1"/>
  <c r="G28" i="1"/>
  <c r="E28" i="1"/>
  <c r="I26" i="1"/>
  <c r="G26" i="1"/>
  <c r="I24" i="1"/>
  <c r="G24" i="1"/>
  <c r="E24" i="1"/>
  <c r="I22" i="1"/>
  <c r="G22" i="1"/>
  <c r="E22" i="1"/>
  <c r="I20" i="1"/>
  <c r="G20" i="1"/>
  <c r="E20" i="1"/>
  <c r="E55" i="1" l="1"/>
  <c r="G55" i="1"/>
  <c r="I55" i="1"/>
</calcChain>
</file>

<file path=xl/sharedStrings.xml><?xml version="1.0" encoding="utf-8"?>
<sst xmlns="http://schemas.openxmlformats.org/spreadsheetml/2006/main" count="192" uniqueCount="57">
  <si>
    <t>Krycí list nabídkové ceny</t>
  </si>
  <si>
    <t>Obchodní firma nebo název:</t>
  </si>
  <si>
    <t>Sídlo:</t>
  </si>
  <si>
    <t>IČO</t>
  </si>
  <si>
    <t>DIČ</t>
  </si>
  <si>
    <t>Jméno a příjmení kontaktní osoby:</t>
  </si>
  <si>
    <t>telefon na kontaktní osobu</t>
  </si>
  <si>
    <t>fax</t>
  </si>
  <si>
    <t>e-mail na kontaktní osobu</t>
  </si>
  <si>
    <t>Cena v Kč bez DPH</t>
  </si>
  <si>
    <t>DPH</t>
  </si>
  <si>
    <t>Cena v Kč vč. DPH</t>
  </si>
  <si>
    <t>Účastník:</t>
  </si>
  <si>
    <t>ÚČASTNÍK DOPLNÍ POUZE TAKTO OZNAČENÁ POLE</t>
  </si>
  <si>
    <t>Zadavatel: Fakultní nemocnice Olomouc, I. P. Pavlova 185/6, 779 00 Olomouc</t>
  </si>
  <si>
    <t xml:space="preserve">Pořizovací náklady </t>
  </si>
  <si>
    <t>Cena za 1 kus  antidekubitní pasivní matrace 190 x 83 cm</t>
  </si>
  <si>
    <t xml:space="preserve">Cena za 20 ks antidekubitních pasivních matrací o rozměru 190 x 83 cm </t>
  </si>
  <si>
    <t>Cena za 1 kus  antidekubitní pasivní matrace 193 x 83 cm</t>
  </si>
  <si>
    <t xml:space="preserve">Cena za 33 ks antidekubitních pasivních matrací o rozměru 193 x 83 cm </t>
  </si>
  <si>
    <t>Cena za 1 kus  antidekubitní pasivní matrace 194 x 85 cm</t>
  </si>
  <si>
    <t xml:space="preserve">Cena za 5 ks antidekubitních pasivních matrací o rozměru 194 x 85 cm </t>
  </si>
  <si>
    <t>Cena za 1 kus  antidekubitní pasivní matrace 195 x 83 cm</t>
  </si>
  <si>
    <t xml:space="preserve">Cena za 1 ks antidekubitních pasivních matrací o rozměru 195 x 82 cm </t>
  </si>
  <si>
    <t>Cena za 1 kus  antidekubitní pasivní matrace 195 x 82 cm</t>
  </si>
  <si>
    <t xml:space="preserve">Cena za 11 ks antidekubitních pasivních matrací o rozměru 195 x 83 cm </t>
  </si>
  <si>
    <t>Cena za 1 kus  antidekubitní pasivní matrace 195 x 85 cm</t>
  </si>
  <si>
    <t xml:space="preserve">Cena za 61 ks antidekubitních pasivních matrací o rozměru 195 x 85 cm </t>
  </si>
  <si>
    <t>Cena za 1 kus  antidekubitní pasivní matrace 195 x 88 cm</t>
  </si>
  <si>
    <t xml:space="preserve">Cena za 14 ks antidekubitních pasivních matrací o rozměru 195 x 88 cm </t>
  </si>
  <si>
    <t>Cena za 1 kus  antidekubitní pasivní matrace 195 x 90 cm</t>
  </si>
  <si>
    <t xml:space="preserve">Cena za 11 ks antidekubitních pasivních matrací o rozměru 195 x 90 cm </t>
  </si>
  <si>
    <t>Cena za 1 kus  antidekubitní pasivní matrace 197 x 85 cm</t>
  </si>
  <si>
    <t xml:space="preserve">Cena za 28 ks antidekubitních pasivních matrací o rozměru 197 x 85 cm </t>
  </si>
  <si>
    <t>Cena za 1 kus  antidekubitní pasivní matrace 200 x 85 cm</t>
  </si>
  <si>
    <t>Cena za 1 kus  antidekubitní pasivní matrace 200 x 80 cm</t>
  </si>
  <si>
    <t xml:space="preserve">Cena za 15 ks antidekubitních pasivních matrací o rozměru 200 x 80 cm </t>
  </si>
  <si>
    <t xml:space="preserve">Cena za 44 ks antidekubitních pasivních matrací o rozměru 200 x 85 cm </t>
  </si>
  <si>
    <t>Cena za 1 kus  antidekubitní pasivní matrace 200 x 86 cm</t>
  </si>
  <si>
    <t xml:space="preserve">Cena za 87 ks antidekubitních pasivních matrací o rozměru 200 x 86 cm </t>
  </si>
  <si>
    <t>Cena za 1 kus  antidekubitní pasivní matrace 200 x 87 cm</t>
  </si>
  <si>
    <t xml:space="preserve">Cena za 11 ks antidekubitních pasivních matrací o rozměru 200 x 87 cm </t>
  </si>
  <si>
    <t>Cena za 1 kus  antidekubitní pasivní matrace 200 x 90 cm</t>
  </si>
  <si>
    <t xml:space="preserve">Cena za 81 ks antidekubitních pasivních matrací o rozměru 200 x 90 cm </t>
  </si>
  <si>
    <t>Cena za 1 kus  antidekubitní pasivní matrace 203 x 88 cm</t>
  </si>
  <si>
    <t xml:space="preserve">Cena za 8 ks antidekubitních pasivních matrací o rozměru 203 x 88 cm </t>
  </si>
  <si>
    <t>Cena za 1 kus  antidekubitní pasivní matrace 208 x 88 cm</t>
  </si>
  <si>
    <t xml:space="preserve">Cena za 4 ks antidekubitních pasivních matrací o rozměru 208 x 88 cm </t>
  </si>
  <si>
    <t>Cena za 1 kus  antidekubitní pasivní matrace 208 x 96 cm</t>
  </si>
  <si>
    <t xml:space="preserve">Cena za 6 ks antidekubitních pasivních matrací o rozměru 208 x 96 cm </t>
  </si>
  <si>
    <t>Veřejná zakázka: VZ-2021-001081</t>
  </si>
  <si>
    <t xml:space="preserve">Antidekubitní pasivní matrace </t>
  </si>
  <si>
    <t>Celková nabídková cena za 443 kusů matrací</t>
  </si>
  <si>
    <t>Cena za 1 kus antidekubitní pasivní matrace 210 x 94 cm</t>
  </si>
  <si>
    <t xml:space="preserve">Cena za 3 kusy antidekubitních pasivních matrací o rozměru 210 x 94 cm </t>
  </si>
  <si>
    <t>datum:………………………..</t>
  </si>
  <si>
    <t>podpis: 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</si>
</sst>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 CE"/>
      <family val="2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i/>
      <sz val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6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 MT CE Black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3" fillId="0" borderId="3" xfId="2" applyBorder="1" applyAlignment="1">
      <alignment vertical="center"/>
    </xf>
    <xf numFmtId="0" fontId="3" fillId="0" borderId="4" xfId="2" applyBorder="1" applyAlignment="1">
      <alignment vertical="center"/>
    </xf>
    <xf numFmtId="0" fontId="0" fillId="0" borderId="0" xfId="0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3" fillId="0" borderId="0" xfId="2" applyBorder="1" applyAlignment="1">
      <alignment vertical="center"/>
    </xf>
    <xf numFmtId="0" fontId="5" fillId="0" borderId="7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20" fillId="3" borderId="0" xfId="2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44" fontId="2" fillId="3" borderId="31" xfId="1" applyFont="1" applyFill="1" applyBorder="1" applyAlignment="1">
      <alignment horizontal="center" vertical="center"/>
    </xf>
    <xf numFmtId="44" fontId="2" fillId="3" borderId="28" xfId="1" applyFont="1" applyFill="1" applyBorder="1" applyAlignment="1">
      <alignment horizontal="center" vertical="center"/>
    </xf>
    <xf numFmtId="44" fontId="9" fillId="3" borderId="31" xfId="1" applyFont="1" applyFill="1" applyBorder="1" applyAlignment="1">
      <alignment horizontal="center" vertical="center"/>
    </xf>
    <xf numFmtId="44" fontId="9" fillId="3" borderId="32" xfId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44" fontId="1" fillId="4" borderId="29" xfId="1" applyFont="1" applyFill="1" applyBorder="1" applyAlignment="1">
      <alignment horizontal="right" vertical="center"/>
    </xf>
    <xf numFmtId="44" fontId="1" fillId="4" borderId="25" xfId="1" applyFont="1" applyFill="1" applyBorder="1" applyAlignment="1">
      <alignment horizontal="right" vertical="center"/>
    </xf>
    <xf numFmtId="44" fontId="1" fillId="4" borderId="30" xfId="1" applyFont="1" applyFill="1" applyBorder="1" applyAlignment="1">
      <alignment horizontal="right" vertical="center"/>
    </xf>
    <xf numFmtId="0" fontId="9" fillId="2" borderId="17" xfId="2" applyFont="1" applyFill="1" applyBorder="1" applyAlignment="1">
      <alignment horizontal="center" vertical="center"/>
    </xf>
    <xf numFmtId="0" fontId="11" fillId="5" borderId="21" xfId="2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center" vertical="center"/>
    </xf>
    <xf numFmtId="0" fontId="11" fillId="5" borderId="22" xfId="2" applyFont="1" applyFill="1" applyBorder="1" applyAlignment="1">
      <alignment horizontal="center" vertical="center"/>
    </xf>
    <xf numFmtId="44" fontId="1" fillId="4" borderId="7" xfId="1" applyFont="1" applyFill="1" applyBorder="1" applyAlignment="1">
      <alignment horizontal="right" vertical="center"/>
    </xf>
    <xf numFmtId="44" fontId="1" fillId="4" borderId="6" xfId="1" applyFont="1" applyFill="1" applyBorder="1" applyAlignment="1">
      <alignment horizontal="right" vertical="center"/>
    </xf>
    <xf numFmtId="0" fontId="3" fillId="0" borderId="18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44" fontId="1" fillId="4" borderId="33" xfId="1" applyFont="1" applyFill="1" applyBorder="1" applyAlignment="1">
      <alignment horizontal="right" vertical="center"/>
    </xf>
    <xf numFmtId="0" fontId="9" fillId="2" borderId="19" xfId="2" applyFont="1" applyFill="1" applyBorder="1" applyAlignment="1">
      <alignment horizontal="center" vertical="center"/>
    </xf>
    <xf numFmtId="0" fontId="15" fillId="0" borderId="4" xfId="2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9" fillId="3" borderId="9" xfId="2" applyFont="1" applyFill="1" applyBorder="1" applyAlignment="1">
      <alignment vertical="center"/>
    </xf>
    <xf numFmtId="0" fontId="19" fillId="3" borderId="1" xfId="2" applyFont="1" applyFill="1" applyBorder="1" applyAlignment="1">
      <alignment vertical="center"/>
    </xf>
    <xf numFmtId="0" fontId="19" fillId="3" borderId="8" xfId="2" applyFont="1" applyFill="1" applyBorder="1" applyAlignment="1">
      <alignment vertical="center"/>
    </xf>
    <xf numFmtId="0" fontId="16" fillId="3" borderId="11" xfId="2" applyFont="1" applyFill="1" applyBorder="1" applyAlignment="1">
      <alignment horizontal="left" vertical="center"/>
    </xf>
    <xf numFmtId="0" fontId="16" fillId="3" borderId="15" xfId="2" applyFont="1" applyFill="1" applyBorder="1" applyAlignment="1">
      <alignment horizontal="left" vertical="center"/>
    </xf>
    <xf numFmtId="0" fontId="19" fillId="3" borderId="13" xfId="2" applyFont="1" applyFill="1" applyBorder="1" applyAlignment="1">
      <alignment horizontal="left" vertical="center"/>
    </xf>
    <xf numFmtId="0" fontId="19" fillId="3" borderId="11" xfId="2" applyFont="1" applyFill="1" applyBorder="1" applyAlignment="1">
      <alignment horizontal="left" vertical="center"/>
    </xf>
    <xf numFmtId="0" fontId="19" fillId="3" borderId="15" xfId="2" applyFont="1" applyFill="1" applyBorder="1" applyAlignment="1">
      <alignment horizontal="left" vertical="center"/>
    </xf>
    <xf numFmtId="0" fontId="19" fillId="3" borderId="9" xfId="2" applyFont="1" applyFill="1" applyBorder="1" applyAlignment="1">
      <alignment horizontal="left" vertical="center"/>
    </xf>
    <xf numFmtId="0" fontId="19" fillId="3" borderId="1" xfId="2" applyFont="1" applyFill="1" applyBorder="1" applyAlignment="1">
      <alignment horizontal="left" vertical="center"/>
    </xf>
    <xf numFmtId="0" fontId="19" fillId="3" borderId="8" xfId="2" applyFont="1" applyFill="1" applyBorder="1" applyAlignment="1">
      <alignment horizontal="left" vertical="center"/>
    </xf>
    <xf numFmtId="0" fontId="6" fillId="0" borderId="10" xfId="2" applyFont="1" applyBorder="1" applyAlignment="1">
      <alignment vertical="center"/>
    </xf>
    <xf numFmtId="0" fontId="3" fillId="0" borderId="2" xfId="2" applyBorder="1" applyAlignment="1">
      <alignment vertical="center"/>
    </xf>
    <xf numFmtId="0" fontId="6" fillId="0" borderId="2" xfId="2" applyFont="1" applyBorder="1" applyAlignment="1">
      <alignment vertical="center"/>
    </xf>
    <xf numFmtId="0" fontId="19" fillId="3" borderId="12" xfId="2" applyFont="1" applyFill="1" applyBorder="1" applyAlignment="1">
      <alignment horizontal="left" vertical="center"/>
    </xf>
    <xf numFmtId="0" fontId="19" fillId="3" borderId="14" xfId="2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2" fillId="6" borderId="20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  <xf numFmtId="44" fontId="14" fillId="6" borderId="21" xfId="1" applyFont="1" applyFill="1" applyBorder="1" applyAlignment="1">
      <alignment horizontal="center" vertical="center"/>
    </xf>
    <xf numFmtId="44" fontId="14" fillId="6" borderId="22" xfId="1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4" zoomScaleNormal="100" workbookViewId="0">
      <selection activeCell="I63" sqref="I63:I64"/>
    </sheetView>
  </sheetViews>
  <sheetFormatPr defaultRowHeight="15"/>
  <cols>
    <col min="1" max="4" width="25.140625" style="3" customWidth="1"/>
    <col min="5" max="8" width="9.140625" style="3"/>
    <col min="9" max="10" width="9.140625" style="18"/>
    <col min="11" max="11" width="13.28515625" style="3" customWidth="1"/>
    <col min="12" max="16384" width="9.140625" style="3"/>
  </cols>
  <sheetData>
    <row r="1" spans="1:10">
      <c r="A1" s="1"/>
      <c r="B1" s="2"/>
      <c r="C1" s="2"/>
      <c r="D1" s="2"/>
      <c r="E1" s="2"/>
      <c r="F1" s="2"/>
      <c r="G1" s="2"/>
      <c r="H1" s="2"/>
      <c r="I1" s="48"/>
      <c r="J1" s="49"/>
    </row>
    <row r="2" spans="1:10" ht="33.7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2"/>
    </row>
    <row r="3" spans="1:10" ht="27" customHeight="1">
      <c r="A3" s="53" t="s">
        <v>50</v>
      </c>
      <c r="B3" s="54"/>
      <c r="C3" s="54"/>
      <c r="D3" s="4"/>
      <c r="E3" s="4"/>
      <c r="F3" s="4"/>
      <c r="G3" s="4"/>
      <c r="H3" s="4"/>
      <c r="I3" s="4"/>
      <c r="J3" s="5"/>
    </row>
    <row r="4" spans="1:10" ht="20.25">
      <c r="A4" s="55" t="s">
        <v>51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ht="18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s="23" customFormat="1">
      <c r="A6" s="19" t="s">
        <v>14</v>
      </c>
      <c r="B6" s="20"/>
      <c r="C6" s="20"/>
      <c r="D6" s="20"/>
      <c r="E6" s="20"/>
      <c r="F6" s="20"/>
      <c r="G6" s="20"/>
      <c r="H6" s="20"/>
      <c r="I6" s="21"/>
      <c r="J6" s="22"/>
    </row>
    <row r="7" spans="1:10" ht="15.75">
      <c r="A7" s="10" t="s">
        <v>12</v>
      </c>
      <c r="B7" s="9"/>
      <c r="C7" s="9"/>
      <c r="D7" s="9"/>
      <c r="E7" s="9"/>
      <c r="F7" s="9"/>
      <c r="G7" s="9"/>
      <c r="H7" s="9"/>
      <c r="I7" s="17"/>
      <c r="J7" s="16"/>
    </row>
    <row r="8" spans="1:10">
      <c r="A8" s="11" t="s">
        <v>1</v>
      </c>
      <c r="B8" s="9"/>
      <c r="C8" s="9"/>
      <c r="D8" s="9"/>
      <c r="E8" s="9"/>
      <c r="F8" s="9"/>
      <c r="G8" s="9"/>
      <c r="H8" s="9"/>
      <c r="I8" s="17"/>
      <c r="J8" s="16"/>
    </row>
    <row r="9" spans="1:10" s="18" customFormat="1">
      <c r="A9" s="58"/>
      <c r="B9" s="59"/>
      <c r="C9" s="59"/>
      <c r="D9" s="59"/>
      <c r="E9" s="59"/>
      <c r="F9" s="59"/>
      <c r="G9" s="59"/>
      <c r="H9" s="59"/>
      <c r="I9" s="59"/>
      <c r="J9" s="60"/>
    </row>
    <row r="10" spans="1:10">
      <c r="A10" s="11" t="s">
        <v>2</v>
      </c>
      <c r="B10" s="9"/>
      <c r="C10" s="9"/>
      <c r="D10" s="9"/>
      <c r="E10" s="9"/>
      <c r="F10" s="9"/>
      <c r="G10" s="9"/>
      <c r="H10" s="9"/>
      <c r="I10" s="17"/>
      <c r="J10" s="16"/>
    </row>
    <row r="11" spans="1:10" s="18" customFormat="1">
      <c r="A11" s="58"/>
      <c r="B11" s="59"/>
      <c r="C11" s="59"/>
      <c r="D11" s="59"/>
      <c r="E11" s="59"/>
      <c r="F11" s="59"/>
      <c r="G11" s="59"/>
      <c r="H11" s="59"/>
      <c r="I11" s="59"/>
      <c r="J11" s="60"/>
    </row>
    <row r="12" spans="1:10">
      <c r="A12" s="11" t="s">
        <v>3</v>
      </c>
      <c r="B12" s="24"/>
      <c r="C12" s="9"/>
      <c r="D12" s="12"/>
      <c r="E12" s="9"/>
      <c r="F12" s="13" t="s">
        <v>4</v>
      </c>
      <c r="G12" s="61"/>
      <c r="H12" s="61"/>
      <c r="I12" s="61"/>
      <c r="J12" s="62"/>
    </row>
    <row r="13" spans="1:10">
      <c r="A13" s="11" t="s">
        <v>5</v>
      </c>
      <c r="B13" s="9"/>
      <c r="C13" s="9"/>
      <c r="D13" s="9"/>
      <c r="E13" s="9"/>
      <c r="F13" s="9"/>
      <c r="G13" s="9"/>
      <c r="H13" s="9"/>
      <c r="I13" s="17"/>
      <c r="J13" s="16"/>
    </row>
    <row r="14" spans="1:10" s="18" customFormat="1">
      <c r="A14" s="66"/>
      <c r="B14" s="67"/>
      <c r="C14" s="67"/>
      <c r="D14" s="67"/>
      <c r="E14" s="67"/>
      <c r="F14" s="67"/>
      <c r="G14" s="67"/>
      <c r="H14" s="67"/>
      <c r="I14" s="67"/>
      <c r="J14" s="68"/>
    </row>
    <row r="15" spans="1:10">
      <c r="A15" s="69" t="s">
        <v>6</v>
      </c>
      <c r="B15" s="70"/>
      <c r="C15" s="70"/>
      <c r="D15" s="12" t="s">
        <v>7</v>
      </c>
      <c r="E15" s="9"/>
      <c r="F15" s="9"/>
      <c r="G15" s="71" t="s">
        <v>8</v>
      </c>
      <c r="H15" s="70"/>
      <c r="I15" s="70"/>
      <c r="J15" s="16"/>
    </row>
    <row r="16" spans="1:10" s="18" customFormat="1" ht="15.75" thickBot="1">
      <c r="A16" s="72"/>
      <c r="B16" s="64"/>
      <c r="C16" s="64"/>
      <c r="D16" s="63"/>
      <c r="E16" s="64"/>
      <c r="F16" s="73"/>
      <c r="G16" s="63"/>
      <c r="H16" s="64"/>
      <c r="I16" s="64"/>
      <c r="J16" s="65"/>
    </row>
    <row r="17" spans="1:10" ht="21.75" customHeight="1" thickBot="1">
      <c r="A17" s="39" t="s">
        <v>15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15.75" thickBot="1">
      <c r="A18" s="44"/>
      <c r="B18" s="45"/>
      <c r="C18" s="45"/>
      <c r="D18" s="45"/>
      <c r="E18" s="38" t="s">
        <v>9</v>
      </c>
      <c r="F18" s="38"/>
      <c r="G18" s="38" t="s">
        <v>10</v>
      </c>
      <c r="H18" s="38"/>
      <c r="I18" s="38" t="s">
        <v>11</v>
      </c>
      <c r="J18" s="47"/>
    </row>
    <row r="19" spans="1:10" s="14" customFormat="1">
      <c r="A19" s="25" t="s">
        <v>16</v>
      </c>
      <c r="B19" s="26"/>
      <c r="C19" s="26"/>
      <c r="D19" s="27"/>
      <c r="E19" s="28"/>
      <c r="F19" s="29"/>
      <c r="G19" s="28"/>
      <c r="H19" s="29"/>
      <c r="I19" s="30"/>
      <c r="J19" s="31"/>
    </row>
    <row r="20" spans="1:10" s="14" customFormat="1" ht="15.75" thickBot="1">
      <c r="A20" s="32" t="s">
        <v>17</v>
      </c>
      <c r="B20" s="33"/>
      <c r="C20" s="33"/>
      <c r="D20" s="34"/>
      <c r="E20" s="35">
        <f>E19*20</f>
        <v>0</v>
      </c>
      <c r="F20" s="36"/>
      <c r="G20" s="35">
        <f>G19*20</f>
        <v>0</v>
      </c>
      <c r="H20" s="36"/>
      <c r="I20" s="35">
        <f>I19*20</f>
        <v>0</v>
      </c>
      <c r="J20" s="37"/>
    </row>
    <row r="21" spans="1:10" s="14" customFormat="1">
      <c r="A21" s="25" t="s">
        <v>18</v>
      </c>
      <c r="B21" s="26"/>
      <c r="C21" s="26"/>
      <c r="D21" s="27"/>
      <c r="E21" s="28"/>
      <c r="F21" s="29"/>
      <c r="G21" s="28"/>
      <c r="H21" s="29"/>
      <c r="I21" s="30"/>
      <c r="J21" s="31"/>
    </row>
    <row r="22" spans="1:10" s="14" customFormat="1" ht="15.75" thickBot="1">
      <c r="A22" s="32" t="s">
        <v>19</v>
      </c>
      <c r="B22" s="33"/>
      <c r="C22" s="33"/>
      <c r="D22" s="34"/>
      <c r="E22" s="35">
        <f>E21*33</f>
        <v>0</v>
      </c>
      <c r="F22" s="36"/>
      <c r="G22" s="35">
        <f>G21*33</f>
        <v>0</v>
      </c>
      <c r="H22" s="36"/>
      <c r="I22" s="35">
        <f>I21*33</f>
        <v>0</v>
      </c>
      <c r="J22" s="37"/>
    </row>
    <row r="23" spans="1:10" s="14" customFormat="1">
      <c r="A23" s="25" t="s">
        <v>20</v>
      </c>
      <c r="B23" s="26"/>
      <c r="C23" s="26"/>
      <c r="D23" s="27"/>
      <c r="E23" s="28"/>
      <c r="F23" s="29"/>
      <c r="G23" s="28"/>
      <c r="H23" s="29"/>
      <c r="I23" s="30"/>
      <c r="J23" s="31"/>
    </row>
    <row r="24" spans="1:10" s="14" customFormat="1" ht="15.75" thickBot="1">
      <c r="A24" s="32" t="s">
        <v>21</v>
      </c>
      <c r="B24" s="33"/>
      <c r="C24" s="33"/>
      <c r="D24" s="34"/>
      <c r="E24" s="35">
        <f>E23*5</f>
        <v>0</v>
      </c>
      <c r="F24" s="36"/>
      <c r="G24" s="35">
        <f>G23*5</f>
        <v>0</v>
      </c>
      <c r="H24" s="36"/>
      <c r="I24" s="35">
        <f>I23*5</f>
        <v>0</v>
      </c>
      <c r="J24" s="37"/>
    </row>
    <row r="25" spans="1:10" s="14" customFormat="1">
      <c r="A25" s="25" t="s">
        <v>24</v>
      </c>
      <c r="B25" s="26"/>
      <c r="C25" s="26"/>
      <c r="D25" s="27"/>
      <c r="E25" s="28"/>
      <c r="F25" s="29"/>
      <c r="G25" s="28"/>
      <c r="H25" s="29"/>
      <c r="I25" s="30"/>
      <c r="J25" s="31"/>
    </row>
    <row r="26" spans="1:10" s="14" customFormat="1" ht="15.75" thickBot="1">
      <c r="A26" s="32" t="s">
        <v>23</v>
      </c>
      <c r="B26" s="33"/>
      <c r="C26" s="33"/>
      <c r="D26" s="34"/>
      <c r="E26" s="35">
        <f>E25*1</f>
        <v>0</v>
      </c>
      <c r="F26" s="36"/>
      <c r="G26" s="35">
        <f>G25*1</f>
        <v>0</v>
      </c>
      <c r="H26" s="36"/>
      <c r="I26" s="35">
        <f>I25*1</f>
        <v>0</v>
      </c>
      <c r="J26" s="37"/>
    </row>
    <row r="27" spans="1:10" s="14" customFormat="1">
      <c r="A27" s="25" t="s">
        <v>22</v>
      </c>
      <c r="B27" s="26"/>
      <c r="C27" s="26"/>
      <c r="D27" s="27"/>
      <c r="E27" s="28"/>
      <c r="F27" s="29"/>
      <c r="G27" s="28"/>
      <c r="H27" s="29"/>
      <c r="I27" s="30"/>
      <c r="J27" s="31"/>
    </row>
    <row r="28" spans="1:10" s="14" customFormat="1" ht="15.75" thickBot="1">
      <c r="A28" s="32" t="s">
        <v>25</v>
      </c>
      <c r="B28" s="33"/>
      <c r="C28" s="33"/>
      <c r="D28" s="34"/>
      <c r="E28" s="35">
        <f>E27*11</f>
        <v>0</v>
      </c>
      <c r="F28" s="36"/>
      <c r="G28" s="35">
        <f>G27*11</f>
        <v>0</v>
      </c>
      <c r="H28" s="36"/>
      <c r="I28" s="35">
        <f>I27*11</f>
        <v>0</v>
      </c>
      <c r="J28" s="37"/>
    </row>
    <row r="29" spans="1:10" s="14" customFormat="1">
      <c r="A29" s="25" t="s">
        <v>26</v>
      </c>
      <c r="B29" s="26"/>
      <c r="C29" s="26"/>
      <c r="D29" s="27"/>
      <c r="E29" s="28"/>
      <c r="F29" s="29"/>
      <c r="G29" s="28"/>
      <c r="H29" s="29"/>
      <c r="I29" s="30"/>
      <c r="J29" s="31"/>
    </row>
    <row r="30" spans="1:10" s="14" customFormat="1" ht="15.75" thickBot="1">
      <c r="A30" s="32" t="s">
        <v>27</v>
      </c>
      <c r="B30" s="33"/>
      <c r="C30" s="33"/>
      <c r="D30" s="34"/>
      <c r="E30" s="35">
        <f>E29*61</f>
        <v>0</v>
      </c>
      <c r="F30" s="36"/>
      <c r="G30" s="35">
        <f>G29*61</f>
        <v>0</v>
      </c>
      <c r="H30" s="36"/>
      <c r="I30" s="35">
        <f>I29*61</f>
        <v>0</v>
      </c>
      <c r="J30" s="37"/>
    </row>
    <row r="31" spans="1:10" s="14" customFormat="1">
      <c r="A31" s="25" t="s">
        <v>28</v>
      </c>
      <c r="B31" s="26"/>
      <c r="C31" s="26"/>
      <c r="D31" s="27"/>
      <c r="E31" s="28"/>
      <c r="F31" s="29"/>
      <c r="G31" s="28"/>
      <c r="H31" s="29"/>
      <c r="I31" s="30"/>
      <c r="J31" s="31"/>
    </row>
    <row r="32" spans="1:10" s="14" customFormat="1" ht="15.75" thickBot="1">
      <c r="A32" s="32" t="s">
        <v>29</v>
      </c>
      <c r="B32" s="33"/>
      <c r="C32" s="33"/>
      <c r="D32" s="34"/>
      <c r="E32" s="35">
        <f>E31*14</f>
        <v>0</v>
      </c>
      <c r="F32" s="36"/>
      <c r="G32" s="35">
        <f>G31*14</f>
        <v>0</v>
      </c>
      <c r="H32" s="36"/>
      <c r="I32" s="35">
        <f>I31*14</f>
        <v>0</v>
      </c>
      <c r="J32" s="37"/>
    </row>
    <row r="33" spans="1:10" s="14" customFormat="1">
      <c r="A33" s="25" t="s">
        <v>30</v>
      </c>
      <c r="B33" s="26"/>
      <c r="C33" s="26"/>
      <c r="D33" s="27"/>
      <c r="E33" s="28"/>
      <c r="F33" s="29"/>
      <c r="G33" s="28"/>
      <c r="H33" s="29"/>
      <c r="I33" s="30"/>
      <c r="J33" s="31"/>
    </row>
    <row r="34" spans="1:10" s="14" customFormat="1" ht="15.75" thickBot="1">
      <c r="A34" s="32" t="s">
        <v>31</v>
      </c>
      <c r="B34" s="33"/>
      <c r="C34" s="33"/>
      <c r="D34" s="34"/>
      <c r="E34" s="35">
        <f>E33*11</f>
        <v>0</v>
      </c>
      <c r="F34" s="36"/>
      <c r="G34" s="35">
        <f>G33*11</f>
        <v>0</v>
      </c>
      <c r="H34" s="36"/>
      <c r="I34" s="35">
        <f>I33*11</f>
        <v>0</v>
      </c>
      <c r="J34" s="37"/>
    </row>
    <row r="35" spans="1:10" s="14" customFormat="1">
      <c r="A35" s="25" t="s">
        <v>32</v>
      </c>
      <c r="B35" s="26"/>
      <c r="C35" s="26"/>
      <c r="D35" s="27"/>
      <c r="E35" s="28"/>
      <c r="F35" s="29"/>
      <c r="G35" s="28"/>
      <c r="H35" s="29"/>
      <c r="I35" s="30"/>
      <c r="J35" s="31"/>
    </row>
    <row r="36" spans="1:10" s="14" customFormat="1" ht="15.75" thickBot="1">
      <c r="A36" s="32" t="s">
        <v>33</v>
      </c>
      <c r="B36" s="33"/>
      <c r="C36" s="33"/>
      <c r="D36" s="34"/>
      <c r="E36" s="35">
        <f>E35*28</f>
        <v>0</v>
      </c>
      <c r="F36" s="36"/>
      <c r="G36" s="35">
        <f>G35*28</f>
        <v>0</v>
      </c>
      <c r="H36" s="36"/>
      <c r="I36" s="35">
        <f>I35*28</f>
        <v>0</v>
      </c>
      <c r="J36" s="37"/>
    </row>
    <row r="37" spans="1:10" s="14" customFormat="1">
      <c r="A37" s="25" t="s">
        <v>35</v>
      </c>
      <c r="B37" s="26"/>
      <c r="C37" s="26"/>
      <c r="D37" s="27"/>
      <c r="E37" s="28"/>
      <c r="F37" s="29"/>
      <c r="G37" s="28"/>
      <c r="H37" s="29"/>
      <c r="I37" s="30"/>
      <c r="J37" s="31"/>
    </row>
    <row r="38" spans="1:10" s="14" customFormat="1" ht="15.75" thickBot="1">
      <c r="A38" s="32" t="s">
        <v>36</v>
      </c>
      <c r="B38" s="33"/>
      <c r="C38" s="33"/>
      <c r="D38" s="34"/>
      <c r="E38" s="35">
        <f>E37*15</f>
        <v>0</v>
      </c>
      <c r="F38" s="36"/>
      <c r="G38" s="35">
        <f>G37*15</f>
        <v>0</v>
      </c>
      <c r="H38" s="36"/>
      <c r="I38" s="35">
        <f>I37*15</f>
        <v>0</v>
      </c>
      <c r="J38" s="37"/>
    </row>
    <row r="39" spans="1:10" s="14" customFormat="1">
      <c r="A39" s="25" t="s">
        <v>34</v>
      </c>
      <c r="B39" s="26"/>
      <c r="C39" s="26"/>
      <c r="D39" s="27"/>
      <c r="E39" s="28"/>
      <c r="F39" s="29"/>
      <c r="G39" s="28"/>
      <c r="H39" s="29"/>
      <c r="I39" s="30"/>
      <c r="J39" s="31"/>
    </row>
    <row r="40" spans="1:10" s="14" customFormat="1" ht="15.75" thickBot="1">
      <c r="A40" s="32" t="s">
        <v>37</v>
      </c>
      <c r="B40" s="33"/>
      <c r="C40" s="33"/>
      <c r="D40" s="34"/>
      <c r="E40" s="35">
        <f>E39*44</f>
        <v>0</v>
      </c>
      <c r="F40" s="36"/>
      <c r="G40" s="35">
        <f>G39*44</f>
        <v>0</v>
      </c>
      <c r="H40" s="36"/>
      <c r="I40" s="35">
        <f>I39*44</f>
        <v>0</v>
      </c>
      <c r="J40" s="37"/>
    </row>
    <row r="41" spans="1:10" s="14" customFormat="1">
      <c r="A41" s="25" t="s">
        <v>38</v>
      </c>
      <c r="B41" s="26"/>
      <c r="C41" s="26"/>
      <c r="D41" s="27"/>
      <c r="E41" s="28"/>
      <c r="F41" s="29"/>
      <c r="G41" s="28"/>
      <c r="H41" s="29"/>
      <c r="I41" s="30"/>
      <c r="J41" s="31"/>
    </row>
    <row r="42" spans="1:10" s="14" customFormat="1" ht="15.75" thickBot="1">
      <c r="A42" s="32" t="s">
        <v>39</v>
      </c>
      <c r="B42" s="33"/>
      <c r="C42" s="33"/>
      <c r="D42" s="34"/>
      <c r="E42" s="35">
        <f>E41*87</f>
        <v>0</v>
      </c>
      <c r="F42" s="36"/>
      <c r="G42" s="35">
        <f>G41*87</f>
        <v>0</v>
      </c>
      <c r="H42" s="36"/>
      <c r="I42" s="35">
        <f>I41*87</f>
        <v>0</v>
      </c>
      <c r="J42" s="37"/>
    </row>
    <row r="43" spans="1:10" s="14" customFormat="1">
      <c r="A43" s="25" t="s">
        <v>40</v>
      </c>
      <c r="B43" s="26"/>
      <c r="C43" s="26"/>
      <c r="D43" s="27"/>
      <c r="E43" s="28"/>
      <c r="F43" s="29"/>
      <c r="G43" s="28"/>
      <c r="H43" s="29"/>
      <c r="I43" s="30"/>
      <c r="J43" s="31"/>
    </row>
    <row r="44" spans="1:10" s="14" customFormat="1" ht="15.75" thickBot="1">
      <c r="A44" s="32" t="s">
        <v>41</v>
      </c>
      <c r="B44" s="33"/>
      <c r="C44" s="33"/>
      <c r="D44" s="34"/>
      <c r="E44" s="35">
        <f>E43*11</f>
        <v>0</v>
      </c>
      <c r="F44" s="36"/>
      <c r="G44" s="35">
        <f>G43*11</f>
        <v>0</v>
      </c>
      <c r="H44" s="36"/>
      <c r="I44" s="35">
        <f>I43*11</f>
        <v>0</v>
      </c>
      <c r="J44" s="37"/>
    </row>
    <row r="45" spans="1:10" s="14" customFormat="1">
      <c r="A45" s="25" t="s">
        <v>42</v>
      </c>
      <c r="B45" s="26"/>
      <c r="C45" s="26"/>
      <c r="D45" s="27"/>
      <c r="E45" s="28"/>
      <c r="F45" s="29"/>
      <c r="G45" s="28"/>
      <c r="H45" s="29"/>
      <c r="I45" s="30"/>
      <c r="J45" s="31"/>
    </row>
    <row r="46" spans="1:10" s="14" customFormat="1" ht="15.75" thickBot="1">
      <c r="A46" s="32" t="s">
        <v>43</v>
      </c>
      <c r="B46" s="33"/>
      <c r="C46" s="33"/>
      <c r="D46" s="34"/>
      <c r="E46" s="35">
        <f>E45*81</f>
        <v>0</v>
      </c>
      <c r="F46" s="36"/>
      <c r="G46" s="35">
        <f>G45*81</f>
        <v>0</v>
      </c>
      <c r="H46" s="36"/>
      <c r="I46" s="35">
        <f>I45*81</f>
        <v>0</v>
      </c>
      <c r="J46" s="37"/>
    </row>
    <row r="47" spans="1:10" s="14" customFormat="1">
      <c r="A47" s="25" t="s">
        <v>44</v>
      </c>
      <c r="B47" s="26"/>
      <c r="C47" s="26"/>
      <c r="D47" s="27"/>
      <c r="E47" s="28"/>
      <c r="F47" s="29"/>
      <c r="G47" s="28"/>
      <c r="H47" s="29"/>
      <c r="I47" s="30"/>
      <c r="J47" s="31"/>
    </row>
    <row r="48" spans="1:10" s="14" customFormat="1" ht="15.75" thickBot="1">
      <c r="A48" s="32" t="s">
        <v>45</v>
      </c>
      <c r="B48" s="33"/>
      <c r="C48" s="33"/>
      <c r="D48" s="34"/>
      <c r="E48" s="35">
        <f>E47*8</f>
        <v>0</v>
      </c>
      <c r="F48" s="36"/>
      <c r="G48" s="35">
        <f>G47*8</f>
        <v>0</v>
      </c>
      <c r="H48" s="36"/>
      <c r="I48" s="35">
        <f>I47*8</f>
        <v>0</v>
      </c>
      <c r="J48" s="37"/>
    </row>
    <row r="49" spans="1:10" s="14" customFormat="1">
      <c r="A49" s="25" t="s">
        <v>46</v>
      </c>
      <c r="B49" s="26"/>
      <c r="C49" s="26"/>
      <c r="D49" s="27"/>
      <c r="E49" s="28"/>
      <c r="F49" s="29"/>
      <c r="G49" s="28"/>
      <c r="H49" s="29"/>
      <c r="I49" s="30"/>
      <c r="J49" s="31"/>
    </row>
    <row r="50" spans="1:10" s="14" customFormat="1" ht="15.75" thickBot="1">
      <c r="A50" s="32" t="s">
        <v>47</v>
      </c>
      <c r="B50" s="33"/>
      <c r="C50" s="33"/>
      <c r="D50" s="34"/>
      <c r="E50" s="35">
        <f>E49*4</f>
        <v>0</v>
      </c>
      <c r="F50" s="36"/>
      <c r="G50" s="35">
        <f>G49*4</f>
        <v>0</v>
      </c>
      <c r="H50" s="36"/>
      <c r="I50" s="35">
        <f>I49*4</f>
        <v>0</v>
      </c>
      <c r="J50" s="37"/>
    </row>
    <row r="51" spans="1:10" s="14" customFormat="1">
      <c r="A51" s="25" t="s">
        <v>48</v>
      </c>
      <c r="B51" s="26"/>
      <c r="C51" s="26"/>
      <c r="D51" s="27"/>
      <c r="E51" s="28"/>
      <c r="F51" s="29"/>
      <c r="G51" s="28"/>
      <c r="H51" s="29"/>
      <c r="I51" s="30"/>
      <c r="J51" s="31"/>
    </row>
    <row r="52" spans="1:10" s="14" customFormat="1" ht="15.75" thickBot="1">
      <c r="A52" s="32" t="s">
        <v>49</v>
      </c>
      <c r="B52" s="33"/>
      <c r="C52" s="33"/>
      <c r="D52" s="34"/>
      <c r="E52" s="35">
        <f>E51*6</f>
        <v>0</v>
      </c>
      <c r="F52" s="36"/>
      <c r="G52" s="35">
        <f>G51*6</f>
        <v>0</v>
      </c>
      <c r="H52" s="36"/>
      <c r="I52" s="35">
        <f>I51*6</f>
        <v>0</v>
      </c>
      <c r="J52" s="37"/>
    </row>
    <row r="53" spans="1:10" s="14" customFormat="1">
      <c r="A53" s="25" t="s">
        <v>53</v>
      </c>
      <c r="B53" s="26"/>
      <c r="C53" s="26"/>
      <c r="D53" s="27"/>
      <c r="E53" s="28"/>
      <c r="F53" s="29"/>
      <c r="G53" s="28"/>
      <c r="H53" s="29"/>
      <c r="I53" s="30"/>
      <c r="J53" s="31"/>
    </row>
    <row r="54" spans="1:10" s="14" customFormat="1" ht="15.75" thickBot="1">
      <c r="A54" s="32" t="s">
        <v>54</v>
      </c>
      <c r="B54" s="33"/>
      <c r="C54" s="33"/>
      <c r="D54" s="34"/>
      <c r="E54" s="42">
        <f>E53*3</f>
        <v>0</v>
      </c>
      <c r="F54" s="43"/>
      <c r="G54" s="42">
        <f>G53*3</f>
        <v>0</v>
      </c>
      <c r="H54" s="43"/>
      <c r="I54" s="42">
        <f>I53*3</f>
        <v>0</v>
      </c>
      <c r="J54" s="46"/>
    </row>
    <row r="55" spans="1:10" s="14" customFormat="1" ht="16.5" thickBot="1">
      <c r="A55" s="75" t="s">
        <v>52</v>
      </c>
      <c r="B55" s="76"/>
      <c r="C55" s="76"/>
      <c r="D55" s="77"/>
      <c r="E55" s="78">
        <f>E54+E52+E50+E48+E46+E44+E42+E40+E38+E36+E34+E32+E30+E28+E26+E24+E22+E20</f>
        <v>0</v>
      </c>
      <c r="F55" s="79"/>
      <c r="G55" s="78">
        <f>G54+G52+G50+G48+G46+G44+G42+G40+G38+G36+G34+G32+G30+G28+G26+G24+G22+G20</f>
        <v>0</v>
      </c>
      <c r="H55" s="79"/>
      <c r="I55" s="78">
        <f>I54+I52+I50+I48+I46+I44+I42+I40+I38+I36+I34+I32+I30+I28+I26+I24+I22+I20</f>
        <v>0</v>
      </c>
      <c r="J55" s="79"/>
    </row>
    <row r="58" spans="1:10">
      <c r="B58" s="3" t="s">
        <v>55</v>
      </c>
      <c r="D58" s="3" t="s">
        <v>56</v>
      </c>
    </row>
    <row r="60" spans="1:10" ht="17.25">
      <c r="A60" s="15"/>
    </row>
    <row r="61" spans="1:10" ht="15.75">
      <c r="A61" s="74" t="s">
        <v>13</v>
      </c>
      <c r="B61" s="74"/>
      <c r="C61" s="74"/>
      <c r="D61" s="74"/>
      <c r="E61" s="74"/>
      <c r="F61" s="74"/>
      <c r="G61" s="74"/>
      <c r="H61" s="74"/>
      <c r="I61" s="74"/>
      <c r="J61" s="74"/>
    </row>
    <row r="86" ht="22.5" customHeight="1"/>
    <row r="87" ht="8.25" customHeight="1"/>
  </sheetData>
  <mergeCells count="167">
    <mergeCell ref="A50:D50"/>
    <mergeCell ref="E50:F50"/>
    <mergeCell ref="G50:H50"/>
    <mergeCell ref="I50:J50"/>
    <mergeCell ref="A51:D51"/>
    <mergeCell ref="E51:F51"/>
    <mergeCell ref="G51:H51"/>
    <mergeCell ref="I51:J51"/>
    <mergeCell ref="A52:D52"/>
    <mergeCell ref="E52:F52"/>
    <mergeCell ref="G52:H52"/>
    <mergeCell ref="I52:J52"/>
    <mergeCell ref="A47:D47"/>
    <mergeCell ref="E47:F47"/>
    <mergeCell ref="G47:H47"/>
    <mergeCell ref="I47:J47"/>
    <mergeCell ref="A48:D48"/>
    <mergeCell ref="E48:F48"/>
    <mergeCell ref="G48:H48"/>
    <mergeCell ref="I48:J48"/>
    <mergeCell ref="A49:D49"/>
    <mergeCell ref="E49:F49"/>
    <mergeCell ref="G49:H49"/>
    <mergeCell ref="I49:J49"/>
    <mergeCell ref="A44:D44"/>
    <mergeCell ref="E44:F44"/>
    <mergeCell ref="G44:H44"/>
    <mergeCell ref="I44:J44"/>
    <mergeCell ref="A45:D45"/>
    <mergeCell ref="E45:F45"/>
    <mergeCell ref="G45:H45"/>
    <mergeCell ref="I45:J45"/>
    <mergeCell ref="A46:D46"/>
    <mergeCell ref="E46:F46"/>
    <mergeCell ref="G46:H46"/>
    <mergeCell ref="I46:J46"/>
    <mergeCell ref="A41:D41"/>
    <mergeCell ref="E41:F41"/>
    <mergeCell ref="G41:H41"/>
    <mergeCell ref="I41:J41"/>
    <mergeCell ref="A42:D42"/>
    <mergeCell ref="E42:F42"/>
    <mergeCell ref="G42:H42"/>
    <mergeCell ref="I42:J42"/>
    <mergeCell ref="A43:D43"/>
    <mergeCell ref="E43:F43"/>
    <mergeCell ref="G43:H43"/>
    <mergeCell ref="I43:J43"/>
    <mergeCell ref="A38:D38"/>
    <mergeCell ref="E38:F38"/>
    <mergeCell ref="G38:H38"/>
    <mergeCell ref="I38:J38"/>
    <mergeCell ref="A39:D39"/>
    <mergeCell ref="E39:F39"/>
    <mergeCell ref="G39:H39"/>
    <mergeCell ref="I39:J39"/>
    <mergeCell ref="A40:D40"/>
    <mergeCell ref="E40:F40"/>
    <mergeCell ref="G40:H40"/>
    <mergeCell ref="I40:J40"/>
    <mergeCell ref="A35:D35"/>
    <mergeCell ref="E35:F35"/>
    <mergeCell ref="G35:H35"/>
    <mergeCell ref="I35:J35"/>
    <mergeCell ref="A36:D36"/>
    <mergeCell ref="E36:F36"/>
    <mergeCell ref="G36:H36"/>
    <mergeCell ref="I36:J36"/>
    <mergeCell ref="A37:D37"/>
    <mergeCell ref="E37:F37"/>
    <mergeCell ref="G37:H37"/>
    <mergeCell ref="I37:J37"/>
    <mergeCell ref="A32:D32"/>
    <mergeCell ref="E32:F32"/>
    <mergeCell ref="G32:H32"/>
    <mergeCell ref="I32:J32"/>
    <mergeCell ref="A33:D33"/>
    <mergeCell ref="E33:F33"/>
    <mergeCell ref="G33:H33"/>
    <mergeCell ref="I33:J33"/>
    <mergeCell ref="A34:D34"/>
    <mergeCell ref="E34:F34"/>
    <mergeCell ref="G34:H34"/>
    <mergeCell ref="I34:J34"/>
    <mergeCell ref="A29:D29"/>
    <mergeCell ref="E29:F29"/>
    <mergeCell ref="G29:H29"/>
    <mergeCell ref="I29:J29"/>
    <mergeCell ref="A30:D30"/>
    <mergeCell ref="E30:F30"/>
    <mergeCell ref="G30:H30"/>
    <mergeCell ref="I30:J30"/>
    <mergeCell ref="A31:D31"/>
    <mergeCell ref="E31:F31"/>
    <mergeCell ref="G31:H31"/>
    <mergeCell ref="I31:J31"/>
    <mergeCell ref="A26:D26"/>
    <mergeCell ref="E26:F26"/>
    <mergeCell ref="G26:H26"/>
    <mergeCell ref="I26:J26"/>
    <mergeCell ref="A27:D27"/>
    <mergeCell ref="E27:F27"/>
    <mergeCell ref="G27:H27"/>
    <mergeCell ref="I27:J27"/>
    <mergeCell ref="A28:D28"/>
    <mergeCell ref="E28:F28"/>
    <mergeCell ref="G28:H28"/>
    <mergeCell ref="I28:J28"/>
    <mergeCell ref="A23:D23"/>
    <mergeCell ref="E23:F23"/>
    <mergeCell ref="G23:H23"/>
    <mergeCell ref="I23:J23"/>
    <mergeCell ref="A24:D24"/>
    <mergeCell ref="E24:F24"/>
    <mergeCell ref="G24:H24"/>
    <mergeCell ref="I24:J24"/>
    <mergeCell ref="A25:D25"/>
    <mergeCell ref="E25:F25"/>
    <mergeCell ref="G25:H25"/>
    <mergeCell ref="I25:J25"/>
    <mergeCell ref="A61:J61"/>
    <mergeCell ref="I1:J1"/>
    <mergeCell ref="A2:J2"/>
    <mergeCell ref="A3:C3"/>
    <mergeCell ref="A4:J4"/>
    <mergeCell ref="A9:J9"/>
    <mergeCell ref="G12:J12"/>
    <mergeCell ref="G16:J16"/>
    <mergeCell ref="A11:J11"/>
    <mergeCell ref="A14:J14"/>
    <mergeCell ref="A15:C15"/>
    <mergeCell ref="G15:I15"/>
    <mergeCell ref="A16:C16"/>
    <mergeCell ref="D16:F16"/>
    <mergeCell ref="A17:J17"/>
    <mergeCell ref="G19:H19"/>
    <mergeCell ref="A20:D20"/>
    <mergeCell ref="E20:F20"/>
    <mergeCell ref="G20:H20"/>
    <mergeCell ref="I20:J20"/>
    <mergeCell ref="A55:D55"/>
    <mergeCell ref="E55:F55"/>
    <mergeCell ref="G55:H55"/>
    <mergeCell ref="I55:J55"/>
    <mergeCell ref="E53:F53"/>
    <mergeCell ref="G53:H53"/>
    <mergeCell ref="I53:J53"/>
    <mergeCell ref="E54:F54"/>
    <mergeCell ref="G54:H54"/>
    <mergeCell ref="A18:D18"/>
    <mergeCell ref="E19:F19"/>
    <mergeCell ref="I54:J54"/>
    <mergeCell ref="A53:D53"/>
    <mergeCell ref="A54:D54"/>
    <mergeCell ref="I18:J18"/>
    <mergeCell ref="I19:J19"/>
    <mergeCell ref="A19:D19"/>
    <mergeCell ref="E18:F18"/>
    <mergeCell ref="A21:D21"/>
    <mergeCell ref="E21:F21"/>
    <mergeCell ref="G21:H21"/>
    <mergeCell ref="I21:J21"/>
    <mergeCell ref="A22:D22"/>
    <mergeCell ref="E22:F22"/>
    <mergeCell ref="G22:H22"/>
    <mergeCell ref="I22:J22"/>
    <mergeCell ref="G18:H18"/>
  </mergeCells>
  <pageMargins left="0.24" right="0.24" top="0.25" bottom="0.22" header="0.2" footer="0.2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63358</dc:creator>
  <cp:lastModifiedBy>Staňková Blanka</cp:lastModifiedBy>
  <cp:lastPrinted>2021-10-20T07:40:18Z</cp:lastPrinted>
  <dcterms:created xsi:type="dcterms:W3CDTF">2016-05-04T05:30:34Z</dcterms:created>
  <dcterms:modified xsi:type="dcterms:W3CDTF">2021-11-04T11:35:38Z</dcterms:modified>
</cp:coreProperties>
</file>