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-OVZ\2022 Zadávací dokumentace\VZMR\VZ-2022-000535 - Nábytek na míru – Infekční oddělení FNOL\01 ZD\"/>
    </mc:Choice>
  </mc:AlternateContent>
  <xr:revisionPtr revIDLastSave="0" documentId="13_ncr:1_{7A2C21C6-86B7-46FA-810E-767242F9065A}" xr6:coauthVersionLast="36" xr6:coauthVersionMax="36" xr10:uidLastSave="{00000000-0000-0000-0000-000000000000}"/>
  <bookViews>
    <workbookView xWindow="0" yWindow="90" windowWidth="28755" windowHeight="12585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I61" i="1" l="1"/>
  <c r="I8" i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9" i="1"/>
  <c r="J60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J30" i="1" s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J58" i="1" s="1"/>
  <c r="I59" i="1"/>
  <c r="I60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15" i="1"/>
  <c r="J14" i="1"/>
  <c r="I14" i="1"/>
  <c r="H14" i="1"/>
  <c r="J12" i="1"/>
  <c r="I12" i="1"/>
  <c r="H12" i="1"/>
  <c r="I11" i="1"/>
  <c r="J11" i="1" s="1"/>
  <c r="H11" i="1"/>
  <c r="J9" i="1"/>
  <c r="I9" i="1"/>
  <c r="J8" i="1"/>
  <c r="H9" i="1"/>
  <c r="H8" i="1"/>
  <c r="J61" i="1" l="1"/>
</calcChain>
</file>

<file path=xl/sharedStrings.xml><?xml version="1.0" encoding="utf-8"?>
<sst xmlns="http://schemas.openxmlformats.org/spreadsheetml/2006/main" count="195" uniqueCount="144">
  <si>
    <t>Popis položky</t>
  </si>
  <si>
    <t>ks</t>
  </si>
  <si>
    <t xml:space="preserve">Celková cena </t>
  </si>
  <si>
    <t>dl.1400 - hl.300 - v.400</t>
  </si>
  <si>
    <t>dl 1800, hl 250, š 800</t>
  </si>
  <si>
    <t>dl. 900 - hl. 700 - v. 2000</t>
  </si>
  <si>
    <t>dl. 900 - hl. 600 - v. 2000</t>
  </si>
  <si>
    <t>dl 1800, hl 250, š 400</t>
  </si>
  <si>
    <t>Orientační rozměry v mm</t>
  </si>
  <si>
    <t>dl. 1000 - hl. 600 - v. 2000</t>
  </si>
  <si>
    <t>Vstupní filtr</t>
  </si>
  <si>
    <t>dl 900, hl 450, v 2000</t>
  </si>
  <si>
    <t xml:space="preserve">dl 1100/hl 400/ v 2500 mm        </t>
  </si>
  <si>
    <t>dl.2000 - hl.450 - v.750</t>
  </si>
  <si>
    <t xml:space="preserve">A491211  </t>
  </si>
  <si>
    <t>Název místnosti</t>
  </si>
  <si>
    <t>01</t>
  </si>
  <si>
    <t xml:space="preserve">A491210   </t>
  </si>
  <si>
    <t>02</t>
  </si>
  <si>
    <t>dl.650 - hl. 350 - v. 2500</t>
  </si>
  <si>
    <t>A491240</t>
  </si>
  <si>
    <t>03</t>
  </si>
  <si>
    <t>dl. 1750 - hl. 900 - v. 750</t>
  </si>
  <si>
    <t>04</t>
  </si>
  <si>
    <t>dl. 940 - hl. 360 - v. 2000</t>
  </si>
  <si>
    <t>D204090</t>
  </si>
  <si>
    <t>dl. 1200 - š. 700 - v. 750</t>
  </si>
  <si>
    <t>dl. 2000 - š. 700 - v. 750</t>
  </si>
  <si>
    <t>D204100</t>
  </si>
  <si>
    <t xml:space="preserve"> Vyšetřovna</t>
  </si>
  <si>
    <t>dl. 2500 - š. 700 - v. 750</t>
  </si>
  <si>
    <t>dl. 900 - hl. 450 - v. 2000</t>
  </si>
  <si>
    <t>05</t>
  </si>
  <si>
    <t xml:space="preserve">D204130 </t>
  </si>
  <si>
    <t>Sesterna</t>
  </si>
  <si>
    <t>03a</t>
  </si>
  <si>
    <t>dl. 3000 - š. 700 - v. 750</t>
  </si>
  <si>
    <t>02a</t>
  </si>
  <si>
    <t>dl. 1800 - š. 700 - v. 750</t>
  </si>
  <si>
    <t>06</t>
  </si>
  <si>
    <t>07</t>
  </si>
  <si>
    <t>04a</t>
  </si>
  <si>
    <t>dl. 1200 - hl. 300 - v. 400</t>
  </si>
  <si>
    <t>D204140</t>
  </si>
  <si>
    <t>dl. 1400 - š. 700 - v. 750</t>
  </si>
  <si>
    <t>08</t>
  </si>
  <si>
    <t>09</t>
  </si>
  <si>
    <t>10</t>
  </si>
  <si>
    <t>dl. 900 - hl. 400 - v. 2000</t>
  </si>
  <si>
    <t>D204141-3</t>
  </si>
  <si>
    <t xml:space="preserve">D204160  </t>
  </si>
  <si>
    <t>11</t>
  </si>
  <si>
    <t>D204170</t>
  </si>
  <si>
    <t>12</t>
  </si>
  <si>
    <t>13</t>
  </si>
  <si>
    <t>14</t>
  </si>
  <si>
    <t>dl. 900 - hl. 700 - v.750</t>
  </si>
  <si>
    <t xml:space="preserve">D204190     </t>
  </si>
  <si>
    <t xml:space="preserve">Lékařský  pokoj </t>
  </si>
  <si>
    <t>dl. 1400- hl. 300 - v. 400</t>
  </si>
  <si>
    <t>15</t>
  </si>
  <si>
    <t>D 600 - v. 600</t>
  </si>
  <si>
    <t>17</t>
  </si>
  <si>
    <t>š. 900 - v. 2000</t>
  </si>
  <si>
    <t>D204210</t>
  </si>
  <si>
    <t>Vrchní     sestra</t>
  </si>
  <si>
    <t>dl.1200 - hl.300 - v.400</t>
  </si>
  <si>
    <t>dl. 900 - hl. 450 - v. 750</t>
  </si>
  <si>
    <t>dl. 500 - hl. 300 - v. 2000</t>
  </si>
  <si>
    <t>Pokoj 2l</t>
  </si>
  <si>
    <t>Filtr personálu</t>
  </si>
  <si>
    <t>D204230</t>
  </si>
  <si>
    <t>D204360</t>
  </si>
  <si>
    <t>dl. 900 - š. 700 - v. 760</t>
  </si>
  <si>
    <t>D204380</t>
  </si>
  <si>
    <t>D204400</t>
  </si>
  <si>
    <t>D204420</t>
  </si>
  <si>
    <t>D204440</t>
  </si>
  <si>
    <t>D204480</t>
  </si>
  <si>
    <t>D204500</t>
  </si>
  <si>
    <t>D204530</t>
  </si>
  <si>
    <t>D204560</t>
  </si>
  <si>
    <t>Výstupní filtr pacientů</t>
  </si>
  <si>
    <t>D204580</t>
  </si>
  <si>
    <t xml:space="preserve"> dl.1400 - hl.600 - v.2000</t>
  </si>
  <si>
    <t>dl. 1200 - š. 700</t>
  </si>
  <si>
    <t xml:space="preserve">INFEKČNÍ ODDĚLENÍ 1.PP (budova A2) - část URGENT </t>
  </si>
  <si>
    <t xml:space="preserve">INFEKČNÍ ODDĚLENÍ 1.PP (budova A2) - část COS </t>
  </si>
  <si>
    <t xml:space="preserve">INFEKČNÍ ODDĚLENÍ 4.NP (budova D2) </t>
  </si>
  <si>
    <t xml:space="preserve">Specifikace a položkový rozpočet </t>
  </si>
  <si>
    <t>VZMR VZ-2022-000535 Nábytek na míru – Infekční oddělení FNOL</t>
  </si>
  <si>
    <t>Označení položky dle přílohy č. 4 a č. 5</t>
  </si>
  <si>
    <t xml:space="preserve">Místnost číslo       </t>
  </si>
  <si>
    <t>Vstup personál</t>
  </si>
  <si>
    <t>Denní místnost personálu</t>
  </si>
  <si>
    <t>Vstupní filtr pacientů</t>
  </si>
  <si>
    <t>Denní místnost</t>
  </si>
  <si>
    <t>Čistý sklad</t>
  </si>
  <si>
    <t>Kuchyně</t>
  </si>
  <si>
    <r>
      <rPr>
        <b/>
        <sz val="10"/>
        <rFont val="Calibri"/>
        <family val="2"/>
        <charset val="238"/>
        <scheme val="minor"/>
      </rPr>
      <t>skříň úložná - oděv (4 ks,  skříňky dělené na 1/2, horní část s policí, dolní část s ramínkem)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Poznámka k položce:
materiál DTD/LTD, snadno omyvatelný a dezinfikovatelný s ABS tl. 2 mm na čelech korpusů a dvířek a tl. 0,5 mm na ostatních hranách, desky tl. 18 mm, variabilní police, zámek, výsuvný věšák, omyvatelný sokl v. 60 mm, nábytkové úchyty a madla oblé v imitaci kartáčové nerezi, rozměry a barevnost dle návrhu projektanta (viz příloha č.4) </t>
    </r>
  </si>
  <si>
    <r>
      <rPr>
        <b/>
        <sz val="10"/>
        <rFont val="Calibri"/>
        <family val="2"/>
        <charset val="238"/>
        <scheme val="minor"/>
      </rPr>
      <t>skříňová sestava  - boxy úložné (18 ks)</t>
    </r>
    <r>
      <rPr>
        <b/>
        <sz val="10"/>
        <color rgb="FF00B0F0"/>
        <rFont val="Calibri"/>
        <family val="2"/>
        <charset val="238"/>
        <scheme val="minor"/>
      </rPr>
      <t xml:space="preserve">      </t>
    </r>
    <r>
      <rPr>
        <b/>
        <sz val="10"/>
        <rFont val="Calibri"/>
        <family val="2"/>
        <charset val="238"/>
        <scheme val="minor"/>
      </rPr>
      <t xml:space="preserve">   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Poznámka k položce:
materiál DTD/LTD, snadno omyvatelný a dezinfikovatelný s ABS tl. 2 mm na čelech korpusů a dvířek a tl. 0,5 mm na ostatních hranách, desky tl. 18 mm,  variabilní police, zámek, omyvatelný sokl v. 60 mm, nábytkové úchyty a madla oblé v imitaci kartáčové nerezi, rozměry a barevnost dle návrhu projektanta (viz příloha č.4) </t>
    </r>
  </si>
  <si>
    <r>
      <rPr>
        <b/>
        <sz val="10"/>
        <rFont val="Calibri"/>
        <family val="2"/>
        <charset val="238"/>
        <scheme val="minor"/>
      </rPr>
      <t>stůl psací s mobilním kontejnerem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Poznámka k položce:
materiál DTD/LTD, snadno omyvatelný a dezinfikovatelný s ABS tl. 2 mm na čelech korpusů a dvířek a tl. 0,5 mm na ostatních hranách, stolové a pracovní desky tl. 36 mm, ostatní desky tl. 18 mm, šuplíky s pojezdy (plnovýsuvné s dojezdem), centrální zámek, kolečka s brzdou, nábytkové úchyty a madla oblé v imitaci kartáčové nerezi, rozměry a barevnost dle návrhu projektanta (viz příloha č.5) </t>
    </r>
    <r>
      <rPr>
        <sz val="10"/>
        <color rgb="FFFF0000"/>
        <rFont val="Calibri"/>
        <family val="2"/>
        <charset val="238"/>
        <scheme val="minor"/>
      </rPr>
      <t xml:space="preserve">                                               </t>
    </r>
  </si>
  <si>
    <r>
      <t xml:space="preserve">stůl psací s mobilním kontejnerem se zámkem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korpusů a dvířek a tl. 0,5 mm na ostatních hranách, stolové a pracovní desky tl. 36 mm, ostatní desky tl. 18 mm, šuplíky s pojezdy (plnovýsuvné s dojezdem), centrální zámek, kolečka s brzdou, nábytkové úchyty a madla oblé v imitaci kartáčové nerezi, rozměry a barevnost dle návrhu projektanta (viz příloha č.5) </t>
    </r>
  </si>
  <si>
    <r>
      <rPr>
        <b/>
        <sz val="10"/>
        <rFont val="Calibri"/>
        <family val="2"/>
        <charset val="238"/>
        <scheme val="minor"/>
      </rPr>
      <t>skříň úložná, policová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Poznámka k položce:
materiál DTD/LTD, snadno omyvatelný a dezinfikovatelný s ABS tl. 2 mm na čelech korpusů a dvířek a tl. 0,5 mm na ostatních hranách, desky tl. 18 mm,  variabilní police, zámek, omyvatelný sokl v. 60 mm, nábytkové úchyty a madla oblé v imitaci kartáčové nerezi, rozměry a barevnost dle návrhu projektanta (viz příloha č.5) </t>
    </r>
  </si>
  <si>
    <r>
      <t xml:space="preserve">nástěnná police nad pracovní stůl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korpusů a dvířek a tl. 0,5 mm na ostatních hranách, rozměry a barevnost dle návrhu projektanta (viz příloha č.5) </t>
    </r>
  </si>
  <si>
    <r>
      <t xml:space="preserve">věšák nástěnný, 5 dvojháčků, </t>
    </r>
    <r>
      <rPr>
        <sz val="10"/>
        <rFont val="Calibri"/>
        <family val="2"/>
        <charset val="238"/>
        <scheme val="minor"/>
      </rPr>
      <t>materiál DTD/LTD, snadno omyvatelný a dezinfikovatelný s ABS tl. 2 mm, deska tl. 18 mm, nábytkové háčky oblé v imitaci kartáčové nerezi</t>
    </r>
  </si>
  <si>
    <r>
      <rPr>
        <b/>
        <sz val="10"/>
        <rFont val="Calibri"/>
        <family val="2"/>
        <charset val="238"/>
        <scheme val="minor"/>
      </rPr>
      <t>stůl psací s mobilním kontejnerem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Poznámka k položce:
materiál DTD/LTD, snadno omyvatelný a dezinfikovatelný s ABS tl. 2 mm na čelech korpusů a dvířek a tl. 0,5 mm na ostatních hranách, stolové a pracovní desky tl. 36 mm, ostatní desky tl. 18 mm, šuplíky s pojezdy (plnovýsuvné s dojezdem), centrální zámek, kolečka s brzdou, nábytkové úchyty a madla oblé v imitaci kartáčové nerezi, rozměry a barevnost dle návrhu projektanta (viz příloha č.5) </t>
    </r>
    <r>
      <rPr>
        <sz val="10"/>
        <color rgb="FFFF0000"/>
        <rFont val="Calibri"/>
        <family val="2"/>
        <charset val="238"/>
        <scheme val="minor"/>
      </rPr>
      <t xml:space="preserve">                                                                                 </t>
    </r>
  </si>
  <si>
    <r>
      <rPr>
        <b/>
        <sz val="10"/>
        <rFont val="Calibri"/>
        <family val="2"/>
        <charset val="238"/>
        <scheme val="minor"/>
      </rPr>
      <t>stůl psací s mobilním kontejnerem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Poznámka k položce:
materiál DTD/LTD, snadno omyvatelný a dezinfikovatelný s ABS tl. 2 mm na čelech korpusů a dvířek a tl. 0,5 mm na ostatních hranách, stolové a pracovní desky tl. 36 mm, ostatní desky tl. 18 mm, šuplíky s pojezdy (plnovýsuvné s dojezdem), centrální zámek, kolečka s brzdou, nábytkové úchyty a madla oblé v imitaci kartáčové nerezi, rozměry a barevnost dle návrhu projektanta(viz příloha č.5) </t>
    </r>
    <r>
      <rPr>
        <sz val="10"/>
        <color rgb="FFFF0000"/>
        <rFont val="Calibri"/>
        <family val="2"/>
        <charset val="238"/>
        <scheme val="minor"/>
      </rPr>
      <t xml:space="preserve">                                                                                        </t>
    </r>
  </si>
  <si>
    <r>
      <t xml:space="preserve">skříň úložná na léky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korpusů a dvířek a tl. 0,5 mm na ostatních hranách, desky tl. 18 mm, variabilní police, šuplíky s pojezdy plnovýsuvné s dojezdem a centrálním zámkem, omyvatelný sokl v. 60 mm, nábytkové úchyty a madla oblé v imitaci kartáčové nerezi, rozměry a barevnost dle návrhu projektanta(viz příloha č.5) </t>
    </r>
  </si>
  <si>
    <r>
      <t xml:space="preserve">skříň úložná na infuze                     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korpusů a dvířek a tl. 0,5 mm na ostatních hranách, desky tl. 18 mm,  variabilní police, zámek, omyvatelný sokl v. 60 mm, nábytkové úchyty a madla oblé v imitaci kartáčové nerezi, rozměry a barevnost dle návrhu projektanta (viz příloha č.5) </t>
    </r>
  </si>
  <si>
    <r>
      <t xml:space="preserve">nástěnná police nad pracovní stůl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korpusů a dvířek a tl. 0,5 mm na ostatních hranách, rozměry a barevnost dle návrhu projektanta(viz příloha č.5) </t>
    </r>
  </si>
  <si>
    <r>
      <t>věšák nástěnný, 3 dvojháčky,</t>
    </r>
    <r>
      <rPr>
        <sz val="10"/>
        <rFont val="Calibri"/>
        <family val="2"/>
        <charset val="238"/>
        <scheme val="minor"/>
      </rPr>
      <t xml:space="preserve"> materiál DTD/LTD, snadno omyvatelný a dezinfikovatelný s ABS tl. 2 mm</t>
    </r>
    <r>
      <rPr>
        <b/>
        <sz val="10"/>
        <rFont val="Calibri"/>
        <family val="2"/>
        <charset val="238"/>
        <scheme val="minor"/>
      </rPr>
      <t xml:space="preserve">, </t>
    </r>
    <r>
      <rPr>
        <sz val="10"/>
        <rFont val="Calibri"/>
        <family val="2"/>
        <charset val="238"/>
        <scheme val="minor"/>
      </rPr>
      <t>deska tl. 18 mm</t>
    </r>
    <r>
      <rPr>
        <b/>
        <sz val="10"/>
        <rFont val="Calibri"/>
        <family val="2"/>
        <charset val="238"/>
        <scheme val="minor"/>
      </rPr>
      <t xml:space="preserve">, </t>
    </r>
    <r>
      <rPr>
        <sz val="10"/>
        <rFont val="Calibri"/>
        <family val="2"/>
        <charset val="238"/>
        <scheme val="minor"/>
      </rPr>
      <t>nábytkové háčky oblé v imitaci kartáčové nerezi</t>
    </r>
  </si>
  <si>
    <r>
      <rPr>
        <b/>
        <sz val="10"/>
        <rFont val="Calibri"/>
        <family val="2"/>
        <charset val="238"/>
        <scheme val="minor"/>
      </rPr>
      <t>stůl jídelní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Poznámka k položce:
materiál DTD/LTD, snadno omyvatelný a dezinfikovatelný s ABS tl. 2 mm na čelech stolové desky tl. 36 mm, nohy v imitaci nikl - mat, rozměry a barevnost dle návrhu projektanta (viz příloha č.5)                                 </t>
    </r>
  </si>
  <si>
    <r>
      <rPr>
        <b/>
        <sz val="10"/>
        <rFont val="Calibri"/>
        <family val="2"/>
        <charset val="238"/>
        <scheme val="minor"/>
      </rPr>
      <t>skříň - boxy úložné (10 ks)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Poznámka k položce:
materiál DTD/LTD, snadno omyvatelný a dezinfikovatelný s ABS tl. 2 mm na čelech korpusů a dvířek a tl. 0,5 mm na ostatních hranách, desky tl. 18 mm,  variabilní police, zámek, omyvatelný sokl v. 60 mm, nábytkové úchyty a madla oblé v imitaci kartáčové nerezi, rozměry a barevnost dle návrhu projektanta (viz příloha č.5) </t>
    </r>
  </si>
  <si>
    <r>
      <t xml:space="preserve"> regál otevřený na oděv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Poznámka k položce:
materiál DTD/LTD, snadno omyvatelný a dezinfikovatelný s ABS tl. 2 mm na čelech korpusů a dvířek a tl. 0,5 mm na ostatních hranách, desky tl. 18 mm,  variabilní police, omyvatelný sokl v. 60 mm, rozměry a barevnost dle návrhu projektanta (viz příloha č.5) </t>
    </r>
  </si>
  <si>
    <r>
      <t xml:space="preserve">skříň úložná (čistý sklad)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korpusů a dvířek a tl. 0,5 mm na ostatních hranách, desky tl. 18 mm,  variabilní police, zámek, omyvatelný sokl v. 60 mm, nábytkové úchyty a madla oblé v imitaci kartáčové nerezi, rozměry a barevnost dle návrhu projektanta (viz příloha č.5) </t>
    </r>
  </si>
  <si>
    <r>
      <t xml:space="preserve">skříň úložná - potravinová              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korpusů a dvířek a tl. 0,5 mm na ostatních hranách, desky tl. 18 mm,  variabilní police, zámek, omyvatelný sokl v. 60 mm, nábytkové úchyty a madla oblé v imitaci kartáčové nerezi, rozměry a barevnost dle návrhu projektanta (viz příloha č.5) </t>
    </r>
  </si>
  <si>
    <r>
      <t xml:space="preserve">stůl odkladní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stolové desky tl. 36 mm, nohy v imitaci nikl - mat, rozměry a barevnost dle návrhu projektanta (viz příloha č.5) </t>
    </r>
  </si>
  <si>
    <r>
      <t xml:space="preserve">stolek jídelní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stolové desky tl. 36 mm, nohy v imitaci nikl - mat, rozměry a barevnost dle návrhu projektanta(viz příloha č.5) </t>
    </r>
  </si>
  <si>
    <r>
      <t xml:space="preserve">stůl pracovní s mobilním kontejnerem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korpusů a dvířek a tl. 0,5 mm na ostatních hranách, stolové a pracovní desky tl. 36 mm, ostatní desky tl. 18 mm, šuplíky s pojezdy (plnovýsuvné s dojezdem), centrální zámek, kolečka s brzdou, nábytkové úchyty a madla oblé v imitaci kartáčové nerezi, rozměry a barevnost dle návrhu projektanta (viz příloha č.5) </t>
    </r>
  </si>
  <si>
    <r>
      <t xml:space="preserve">skříň úložná, policová                     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korpusů a dvířek a tl. 0,5 mm na ostatních hranách, desky tl. 18 mm,  variabilní police, zámek, omyvatelný sokl v. 60 mm, nábytkové úchyty a madla oblé v imitaci kartáčové nerezi, rozměry a barevnost dle návrhu projektanta(viz příloha č.5) </t>
    </r>
  </si>
  <si>
    <r>
      <t xml:space="preserve">stolek konferenční, dl 600, š 600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stolové desky tl. 36 mm, centrální stolová noha v. 550 mm v imitaci satin, rozměry a barevnost dle návrhu projektanta (viz příloha č.5) </t>
    </r>
  </si>
  <si>
    <r>
      <t xml:space="preserve">věšák nástěnný, 5 dvojháčků,  </t>
    </r>
    <r>
      <rPr>
        <sz val="10"/>
        <rFont val="Calibri"/>
        <family val="2"/>
        <charset val="238"/>
        <scheme val="minor"/>
      </rPr>
      <t>materiál DTD/LTD, snadno omyvatelný a dezinfikovatelný s ABS tl. 2 mm, deska tl. 18 mm, nábytkové háčky oblé v imitaci kartáčové nerezi</t>
    </r>
  </si>
  <si>
    <r>
      <t xml:space="preserve">dvířka dvoukřídlá do niky,                 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korpusů a dvířek a tl. 0,5 mm na ostatních hranách, desky tl. 18 mm, zámek, boční nástěnné lemování š. 100 mm, nábytkové úchyty a madla oblé v imitaci kartáčové nerezi, rozměry a barevnost dle návrhu projektanta (viz příloha č.5) </t>
    </r>
  </si>
  <si>
    <r>
      <t xml:space="preserve">stůl pracovní s mobilním kontejnerem,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korpusů a dvířek a tl. 0,5 mm na ostatních hranách, stolové a pracovní desky tl. 36 mm, ostatní desky tl. 18 mm, šuplíky s pojezdy (plnovýsuvné s dojezdem), centrální zámek, kolečka s brzdou, nábytkové úchyty a madla oblé v imitaci kartáčové nerezi, rozměry a barevnost dle návrhu projektanta (viz příloha) </t>
    </r>
  </si>
  <si>
    <r>
      <t xml:space="preserve">nástěnná police nad pracovní stůl,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korpusů a dvířek a tl. 0,5 mm na ostatních hranách, rozměry a barevnost dle návrhu projektanta (viz příloha č.5) </t>
    </r>
  </si>
  <si>
    <r>
      <t xml:space="preserve">skříň úložná, policová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korpusů a dvířek a tl. 0,5 mm na ostatních hranách, desky tl. 18 mm,  variabilní police, zámek, omyvatelný sokl v. 60 mm, nábytkové úchyty a madla oblé v imitaci kartáčové nerezi, rozměry a barevnost dle návrhu projektanta(viz příloha č.5) </t>
    </r>
  </si>
  <si>
    <r>
      <t xml:space="preserve">skříňka nízká,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korpusů a dvířek a tl. 0,5 mm na ostatních hranách, desky tl. 18 mm,  variabilní police, zámek, omyvatelný sokl v. 60 mm, nábytkové úchyty a madla oblé v imitaci kartáčové nerezi, rozměry a barevnost dle návrhu projektanta (viz příloha č.5) </t>
    </r>
  </si>
  <si>
    <r>
      <t xml:space="preserve">stolek konferenční,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stolové desky tl. 36 mm, centrální stolová noha v. 550 mm v imitaci satin, rozměry a barevnost dle návrhu projektanta(viz příloha č.5) </t>
    </r>
  </si>
  <si>
    <r>
      <t xml:space="preserve">skříňka šatní,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korpusů a dvířek a tl. 0,5 mm na ostatních hranách, desky tl. 18 mm,  variabilní police, zámek, omyvatelný sokl v. 60 mm, nábytkové úchyty a madla oblé v imitaci kartáčové nerezi, rozměry a barevnost dle návrhu projektanta (viz příloha č.5) </t>
    </r>
  </si>
  <si>
    <r>
      <t xml:space="preserve">stolek pacient,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stolové desky tl. 36 mm, centrální stolová noha v. 740 mm v imitaci satin, rozměry a barevnost dle návrhu projektanta (viz příloha) , rozměry a barevnost dle návrhu projektanta (viz příloha č.5)  </t>
    </r>
  </si>
  <si>
    <r>
      <t xml:space="preserve">stolek pacient,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stolové desky tl. 36 mm, centrální stolová noha v. 740 mm v imitaci satin, rozměry a barevnost dle návrhu projektanta (viz příloha) , rozměry a barevnost dle návrhu projektanta (viz příloha č.5) </t>
    </r>
  </si>
  <si>
    <r>
      <t xml:space="preserve">stolek pacient,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stolové desky tl. 36 mm, centrální stolová noha v. 740 mm v imitaci satin, rozměry a barevnost dle návrhu projektanta (viz příloha) , rozměry a barevnost dle návrhu projektanta (viz příloha č.5) </t>
    </r>
  </si>
  <si>
    <r>
      <t xml:space="preserve">stolek pacient,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stolové desky tl. 36 mm, centrální stolová noha v. 740 mm v imitaci satin, rozměry a barevnost dle návrhu projektanta (viz příloha) , rozměry a barevnost dle návrhu projektanta(viz příloha č.5) </t>
    </r>
  </si>
  <si>
    <r>
      <t xml:space="preserve">šatní skříň (výstupní filtr)             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korpusů a dvířek a tl. 0,5 mm na ostatních hranách, desky tl. 18 mm,  variabilní police, středová bočnice,  zámek, omyvatelný sokl v. 60 mm, nábytkové úchyty a madla oblé v imitaci kartáčové nerezi, rozměry a barevnost dle návrhu projektanta (viz příloha č.5) </t>
    </r>
  </si>
  <si>
    <r>
      <t xml:space="preserve">stolek doplňkový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stolové desky tl. 36 mm, nohy v imitaci nikl - mat, rozměry a barevnost dle návrhu projektanta (viz příloha č.5) </t>
    </r>
  </si>
  <si>
    <r>
      <rPr>
        <b/>
        <sz val="10"/>
        <rFont val="Calibri"/>
        <family val="2"/>
        <charset val="238"/>
        <scheme val="minor"/>
      </rPr>
      <t xml:space="preserve">regál na čisté prádlo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Poznámka k položce:
materiál DTD/LTD, snadno omyvatelný a dezinfikovatelný s ABS tl. 2 mm na čelech korpusů a dvířek a tl. 0,5 mm na ostatních hranách, desky tl. 18 mm,  variabilní police, omyvatelný sokl v. 60 mm, rozměry a barevnost dle návrhu projektanta (viz příloha č.4)                                                                                                                </t>
    </r>
  </si>
  <si>
    <r>
      <rPr>
        <b/>
        <sz val="10"/>
        <rFont val="Calibri"/>
        <family val="2"/>
        <charset val="238"/>
        <scheme val="minor"/>
      </rPr>
      <t xml:space="preserve">stůl jídelní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Poznámka k položce:
materiál DTD/LTD, snadno omyvatelný a dezinfikovatelný s ABS tl. 2 mm na čelech stolové desky tl. 36 mm, nohy v imitaci nikl - mat, rozměry a barevnost dle návrhu projektanta (viz příloha č.4) </t>
    </r>
  </si>
  <si>
    <r>
      <t xml:space="preserve">stolek doplňkový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Poznámka k položce:
materiál DTD/LTD, snadno omyvatelný a dezinfikovatelný s ABS tl. 2 mm na čelech stolové desky tl. 36 mm, nohy v imitaci nikl - mat, rozměry a barevnost dle návrhu projektanta (viz příloha č.5) </t>
    </r>
  </si>
  <si>
    <r>
      <t xml:space="preserve">věšák nástěnný, 3 dvojháčky, </t>
    </r>
    <r>
      <rPr>
        <sz val="10"/>
        <rFont val="Calibri"/>
        <family val="2"/>
        <charset val="238"/>
        <scheme val="minor"/>
      </rPr>
      <t>materiál DTD/LTD, snadno omyvatelný a dezinfikovatelný s ABS tl. 2 mm, deska tl. 18 mm, nábytkové háčky oblé v imitaci kartáčové nerezi</t>
    </r>
  </si>
  <si>
    <t xml:space="preserve">cena za ks v Kč bez DPH </t>
  </si>
  <si>
    <t xml:space="preserve">cena za ks v Kč s DPH </t>
  </si>
  <si>
    <t>cena celkem v Kč bez DPH</t>
  </si>
  <si>
    <t xml:space="preserve">cena celkem v Kč s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</si>
</sst>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164" formatCode="#,##0.00\ _K_č"/>
    <numFmt numFmtId="165" formatCode="#,##0.00\ &quot;Kč&quot;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00B0F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1" applyNumberFormat="0" applyFill="0" applyAlignment="0" applyProtection="0"/>
    <xf numFmtId="0" fontId="7" fillId="3" borderId="0" applyNumberFormat="0" applyBorder="0" applyAlignment="0" applyProtection="0"/>
    <xf numFmtId="0" fontId="8" fillId="16" borderId="2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4" fillId="0" borderId="0"/>
    <xf numFmtId="0" fontId="2" fillId="0" borderId="0"/>
    <xf numFmtId="0" fontId="3" fillId="0" borderId="0"/>
    <xf numFmtId="0" fontId="2" fillId="18" borderId="6" applyNumberFormat="0" applyFont="0" applyAlignment="0" applyProtection="0"/>
    <xf numFmtId="0" fontId="14" fillId="0" borderId="7" applyNumberFormat="0" applyFill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55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4" fillId="26" borderId="15" xfId="1" applyFont="1" applyFill="1" applyBorder="1" applyAlignment="1">
      <alignment vertical="center" wrapText="1"/>
    </xf>
    <xf numFmtId="0" fontId="23" fillId="25" borderId="12" xfId="0" applyFont="1" applyFill="1" applyBorder="1" applyAlignment="1">
      <alignment horizontal="center" vertical="center" wrapText="1"/>
    </xf>
    <xf numFmtId="0" fontId="23" fillId="25" borderId="17" xfId="0" applyFont="1" applyFill="1" applyBorder="1" applyAlignment="1">
      <alignment horizontal="center" vertical="center" wrapText="1"/>
    </xf>
    <xf numFmtId="49" fontId="23" fillId="27" borderId="17" xfId="0" applyNumberFormat="1" applyFont="1" applyFill="1" applyBorder="1" applyAlignment="1">
      <alignment horizontal="center" vertical="center" wrapText="1"/>
    </xf>
    <xf numFmtId="0" fontId="24" fillId="27" borderId="10" xfId="1" applyFont="1" applyFill="1" applyBorder="1" applyAlignment="1">
      <alignment vertical="center" wrapText="1"/>
    </xf>
    <xf numFmtId="0" fontId="24" fillId="27" borderId="10" xfId="1" applyFont="1" applyFill="1" applyBorder="1" applyAlignment="1">
      <alignment horizontal="center" vertical="center" wrapText="1"/>
    </xf>
    <xf numFmtId="49" fontId="23" fillId="25" borderId="21" xfId="0" applyNumberFormat="1" applyFont="1" applyFill="1" applyBorder="1" applyAlignment="1">
      <alignment horizontal="center" vertical="center" wrapText="1"/>
    </xf>
    <xf numFmtId="49" fontId="23" fillId="25" borderId="16" xfId="0" applyNumberFormat="1" applyFont="1" applyFill="1" applyBorder="1" applyAlignment="1">
      <alignment horizontal="center" vertical="center" wrapText="1"/>
    </xf>
    <xf numFmtId="0" fontId="21" fillId="27" borderId="10" xfId="1" applyFont="1" applyFill="1" applyBorder="1" applyAlignment="1">
      <alignment vertical="center" wrapText="1"/>
    </xf>
    <xf numFmtId="0" fontId="24" fillId="27" borderId="18" xfId="29" applyFont="1" applyFill="1" applyBorder="1" applyAlignment="1">
      <alignment horizontal="center" vertical="center" wrapText="1"/>
    </xf>
    <xf numFmtId="0" fontId="23" fillId="27" borderId="17" xfId="0" applyFont="1" applyFill="1" applyBorder="1" applyAlignment="1">
      <alignment horizontal="center" vertical="center" wrapText="1"/>
    </xf>
    <xf numFmtId="49" fontId="23" fillId="25" borderId="23" xfId="0" applyNumberFormat="1" applyFont="1" applyFill="1" applyBorder="1" applyAlignment="1">
      <alignment horizontal="center" vertical="center" wrapText="1"/>
    </xf>
    <xf numFmtId="49" fontId="23" fillId="25" borderId="19" xfId="0" applyNumberFormat="1" applyFont="1" applyFill="1" applyBorder="1" applyAlignment="1">
      <alignment horizontal="center" vertical="center" wrapText="1"/>
    </xf>
    <xf numFmtId="49" fontId="23" fillId="25" borderId="12" xfId="0" applyNumberFormat="1" applyFont="1" applyFill="1" applyBorder="1" applyAlignment="1">
      <alignment horizontal="center" vertical="center" wrapText="1"/>
    </xf>
    <xf numFmtId="49" fontId="23" fillId="25" borderId="17" xfId="0" applyNumberFormat="1" applyFont="1" applyFill="1" applyBorder="1" applyAlignment="1">
      <alignment horizontal="center" vertical="center" wrapText="1"/>
    </xf>
    <xf numFmtId="0" fontId="22" fillId="27" borderId="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1" fillId="24" borderId="10" xfId="31" applyNumberFormat="1" applyFont="1" applyFill="1" applyBorder="1" applyAlignment="1">
      <alignment horizontal="center" vertical="center" wrapText="1"/>
    </xf>
    <xf numFmtId="0" fontId="24" fillId="26" borderId="17" xfId="1" applyFont="1" applyFill="1" applyBorder="1" applyAlignment="1">
      <alignment vertical="center" wrapText="1"/>
    </xf>
    <xf numFmtId="1" fontId="22" fillId="0" borderId="0" xfId="0" applyNumberFormat="1" applyFont="1"/>
    <xf numFmtId="1" fontId="24" fillId="26" borderId="15" xfId="1" applyNumberFormat="1" applyFont="1" applyFill="1" applyBorder="1" applyAlignment="1">
      <alignment vertical="center" wrapText="1"/>
    </xf>
    <xf numFmtId="1" fontId="21" fillId="27" borderId="10" xfId="0" applyNumberFormat="1" applyFont="1" applyFill="1" applyBorder="1" applyAlignment="1">
      <alignment horizontal="center" vertical="center"/>
    </xf>
    <xf numFmtId="7" fontId="24" fillId="24" borderId="10" xfId="0" applyNumberFormat="1" applyFont="1" applyFill="1" applyBorder="1" applyAlignment="1">
      <alignment horizontal="center" vertical="center"/>
    </xf>
    <xf numFmtId="164" fontId="22" fillId="24" borderId="10" xfId="0" applyNumberFormat="1" applyFont="1" applyFill="1" applyBorder="1" applyAlignment="1">
      <alignment horizontal="center" vertical="center"/>
    </xf>
    <xf numFmtId="165" fontId="24" fillId="24" borderId="10" xfId="0" applyNumberFormat="1" applyFont="1" applyFill="1" applyBorder="1" applyAlignment="1">
      <alignment horizontal="center" vertical="center"/>
    </xf>
    <xf numFmtId="165" fontId="28" fillId="24" borderId="10" xfId="0" applyNumberFormat="1" applyFont="1" applyFill="1" applyBorder="1" applyAlignment="1">
      <alignment horizontal="center" vertical="center"/>
    </xf>
    <xf numFmtId="0" fontId="27" fillId="0" borderId="0" xfId="0" applyFont="1"/>
    <xf numFmtId="0" fontId="24" fillId="26" borderId="14" xfId="1" applyFont="1" applyFill="1" applyBorder="1" applyAlignment="1">
      <alignment horizontal="left" vertical="center" wrapText="1"/>
    </xf>
    <xf numFmtId="0" fontId="24" fillId="26" borderId="15" xfId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1" fillId="24" borderId="14" xfId="0" applyFont="1" applyFill="1" applyBorder="1" applyAlignment="1">
      <alignment horizontal="center" vertical="center"/>
    </xf>
    <xf numFmtId="0" fontId="1" fillId="24" borderId="15" xfId="0" applyFont="1" applyFill="1" applyBorder="1" applyAlignment="1">
      <alignment horizontal="center" vertical="center"/>
    </xf>
    <xf numFmtId="0" fontId="1" fillId="24" borderId="17" xfId="0" applyFont="1" applyFill="1" applyBorder="1" applyAlignment="1">
      <alignment horizontal="center" vertical="center"/>
    </xf>
    <xf numFmtId="49" fontId="23" fillId="25" borderId="21" xfId="0" applyNumberFormat="1" applyFont="1" applyFill="1" applyBorder="1" applyAlignment="1">
      <alignment horizontal="center" vertical="center" wrapText="1"/>
    </xf>
    <xf numFmtId="49" fontId="23" fillId="25" borderId="23" xfId="0" applyNumberFormat="1" applyFont="1" applyFill="1" applyBorder="1" applyAlignment="1">
      <alignment horizontal="center" vertical="center" wrapText="1"/>
    </xf>
    <xf numFmtId="49" fontId="23" fillId="25" borderId="22" xfId="0" applyNumberFormat="1" applyFont="1" applyFill="1" applyBorder="1" applyAlignment="1">
      <alignment horizontal="center" vertical="center" wrapText="1"/>
    </xf>
    <xf numFmtId="0" fontId="21" fillId="24" borderId="10" xfId="31" applyFont="1" applyFill="1" applyBorder="1" applyAlignment="1">
      <alignment horizontal="center" vertical="center" wrapText="1"/>
    </xf>
    <xf numFmtId="49" fontId="21" fillId="24" borderId="10" xfId="31" applyNumberFormat="1" applyFont="1" applyFill="1" applyBorder="1" applyAlignment="1">
      <alignment horizontal="center" vertical="center" wrapText="1"/>
    </xf>
    <xf numFmtId="1" fontId="21" fillId="24" borderId="10" xfId="31" applyNumberFormat="1" applyFont="1" applyFill="1" applyBorder="1" applyAlignment="1">
      <alignment horizontal="center" vertical="center"/>
    </xf>
    <xf numFmtId="0" fontId="23" fillId="25" borderId="21" xfId="0" applyFont="1" applyFill="1" applyBorder="1" applyAlignment="1">
      <alignment horizontal="center" vertical="center" wrapText="1"/>
    </xf>
    <xf numFmtId="0" fontId="23" fillId="25" borderId="22" xfId="0" applyFont="1" applyFill="1" applyBorder="1" applyAlignment="1">
      <alignment horizontal="center" vertical="center" wrapText="1"/>
    </xf>
    <xf numFmtId="0" fontId="23" fillId="25" borderId="23" xfId="0" applyFont="1" applyFill="1" applyBorder="1" applyAlignment="1">
      <alignment horizontal="center" vertical="center" wrapText="1"/>
    </xf>
    <xf numFmtId="0" fontId="23" fillId="25" borderId="11" xfId="0" applyFont="1" applyFill="1" applyBorder="1" applyAlignment="1">
      <alignment horizontal="center" vertical="center" wrapText="1"/>
    </xf>
    <xf numFmtId="0" fontId="23" fillId="25" borderId="20" xfId="0" applyFont="1" applyFill="1" applyBorder="1" applyAlignment="1">
      <alignment horizontal="center" vertical="center" wrapText="1"/>
    </xf>
    <xf numFmtId="49" fontId="23" fillId="25" borderId="11" xfId="0" applyNumberFormat="1" applyFont="1" applyFill="1" applyBorder="1" applyAlignment="1">
      <alignment horizontal="center" vertical="center" wrapText="1"/>
    </xf>
    <xf numFmtId="49" fontId="23" fillId="25" borderId="13" xfId="0" applyNumberFormat="1" applyFont="1" applyFill="1" applyBorder="1" applyAlignment="1">
      <alignment horizontal="center" vertical="center" wrapText="1"/>
    </xf>
    <xf numFmtId="49" fontId="23" fillId="25" borderId="20" xfId="0" applyNumberFormat="1" applyFont="1" applyFill="1" applyBorder="1" applyAlignment="1">
      <alignment horizontal="center" vertical="center" wrapText="1"/>
    </xf>
    <xf numFmtId="0" fontId="23" fillId="25" borderId="13" xfId="0" applyFont="1" applyFill="1" applyBorder="1" applyAlignment="1">
      <alignment horizontal="center" vertical="center" wrapText="1"/>
    </xf>
  </cellXfs>
  <cellStyles count="46">
    <cellStyle name="20 % – Zvýraznění1 2" xfId="2" xr:uid="{00000000-0005-0000-0000-000000000000}"/>
    <cellStyle name="20 % – Zvýraznění2 2" xfId="3" xr:uid="{00000000-0005-0000-0000-000001000000}"/>
    <cellStyle name="20 % – Zvýraznění3 2" xfId="4" xr:uid="{00000000-0005-0000-0000-000002000000}"/>
    <cellStyle name="20 % – Zvýraznění4 2" xfId="5" xr:uid="{00000000-0005-0000-0000-000003000000}"/>
    <cellStyle name="20 % – Zvýraznění5 2" xfId="6" xr:uid="{00000000-0005-0000-0000-000004000000}"/>
    <cellStyle name="20 % – Zvýraznění6 2" xfId="7" xr:uid="{00000000-0005-0000-0000-000005000000}"/>
    <cellStyle name="40 % – Zvýraznění1 2" xfId="8" xr:uid="{00000000-0005-0000-0000-000006000000}"/>
    <cellStyle name="40 % – Zvýraznění2 2" xfId="9" xr:uid="{00000000-0005-0000-0000-000007000000}"/>
    <cellStyle name="40 % – Zvýraznění3 2" xfId="10" xr:uid="{00000000-0005-0000-0000-000008000000}"/>
    <cellStyle name="40 % – Zvýraznění4 2" xfId="11" xr:uid="{00000000-0005-0000-0000-000009000000}"/>
    <cellStyle name="40 % – Zvýraznění5 2" xfId="12" xr:uid="{00000000-0005-0000-0000-00000A000000}"/>
    <cellStyle name="40 % – Zvýraznění6 2" xfId="13" xr:uid="{00000000-0005-0000-0000-00000B000000}"/>
    <cellStyle name="60 % – Zvýraznění1 2" xfId="14" xr:uid="{00000000-0005-0000-0000-00000C000000}"/>
    <cellStyle name="60 % – Zvýraznění2 2" xfId="15" xr:uid="{00000000-0005-0000-0000-00000D000000}"/>
    <cellStyle name="60 % – Zvýraznění3 2" xfId="16" xr:uid="{00000000-0005-0000-0000-00000E000000}"/>
    <cellStyle name="60 % – Zvýraznění4 2" xfId="17" xr:uid="{00000000-0005-0000-0000-00000F000000}"/>
    <cellStyle name="60 % – Zvýraznění5 2" xfId="18" xr:uid="{00000000-0005-0000-0000-000010000000}"/>
    <cellStyle name="60 % – Zvýraznění6 2" xfId="19" xr:uid="{00000000-0005-0000-0000-000011000000}"/>
    <cellStyle name="Celkem 2" xfId="20" xr:uid="{00000000-0005-0000-0000-000012000000}"/>
    <cellStyle name="Chybně 2" xfId="21" xr:uid="{00000000-0005-0000-0000-000013000000}"/>
    <cellStyle name="Kontrolní buňka 2" xfId="22" xr:uid="{00000000-0005-0000-0000-000014000000}"/>
    <cellStyle name="Nadpis 1 2" xfId="23" xr:uid="{00000000-0005-0000-0000-000015000000}"/>
    <cellStyle name="Nadpis 2 2" xfId="24" xr:uid="{00000000-0005-0000-0000-000016000000}"/>
    <cellStyle name="Nadpis 3 2" xfId="25" xr:uid="{00000000-0005-0000-0000-000017000000}"/>
    <cellStyle name="Nadpis 4 2" xfId="26" xr:uid="{00000000-0005-0000-0000-000018000000}"/>
    <cellStyle name="Název 2" xfId="27" xr:uid="{00000000-0005-0000-0000-000019000000}"/>
    <cellStyle name="Neutrální 2" xfId="28" xr:uid="{00000000-0005-0000-0000-00001A000000}"/>
    <cellStyle name="Normální" xfId="0" builtinId="0"/>
    <cellStyle name="normální 2" xfId="29" xr:uid="{00000000-0005-0000-0000-00001C000000}"/>
    <cellStyle name="normální 2 2" xfId="30" xr:uid="{00000000-0005-0000-0000-00001D000000}"/>
    <cellStyle name="normální 3" xfId="1" xr:uid="{00000000-0005-0000-0000-00001E000000}"/>
    <cellStyle name="normální_Sešit1" xfId="31" xr:uid="{00000000-0005-0000-0000-00001F000000}"/>
    <cellStyle name="Poznámka 2" xfId="32" xr:uid="{00000000-0005-0000-0000-000020000000}"/>
    <cellStyle name="Propojená buňka 2" xfId="33" xr:uid="{00000000-0005-0000-0000-000021000000}"/>
    <cellStyle name="Správně 2" xfId="34" xr:uid="{00000000-0005-0000-0000-000022000000}"/>
    <cellStyle name="Text upozornění 2" xfId="35" xr:uid="{00000000-0005-0000-0000-000023000000}"/>
    <cellStyle name="Vstup 2" xfId="36" xr:uid="{00000000-0005-0000-0000-000024000000}"/>
    <cellStyle name="Výpočet 2" xfId="37" xr:uid="{00000000-0005-0000-0000-000025000000}"/>
    <cellStyle name="Výstup 2" xfId="38" xr:uid="{00000000-0005-0000-0000-000026000000}"/>
    <cellStyle name="Vysvětlující text 2" xfId="39" xr:uid="{00000000-0005-0000-0000-000027000000}"/>
    <cellStyle name="Zvýraznění 1 2" xfId="40" xr:uid="{00000000-0005-0000-0000-000028000000}"/>
    <cellStyle name="Zvýraznění 2 2" xfId="41" xr:uid="{00000000-0005-0000-0000-000029000000}"/>
    <cellStyle name="Zvýraznění 3 2" xfId="42" xr:uid="{00000000-0005-0000-0000-00002A000000}"/>
    <cellStyle name="Zvýraznění 4 2" xfId="43" xr:uid="{00000000-0005-0000-0000-00002B000000}"/>
    <cellStyle name="Zvýraznění 5 2" xfId="44" xr:uid="{00000000-0005-0000-0000-00002C000000}"/>
    <cellStyle name="Zvýraznění 6 2" xfId="45" xr:uid="{00000000-0005-0000-0000-00002D000000}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tabSelected="1" workbookViewId="0">
      <selection activeCell="P7" sqref="P7"/>
    </sheetView>
  </sheetViews>
  <sheetFormatPr defaultRowHeight="12.75" x14ac:dyDescent="0.2"/>
  <cols>
    <col min="1" max="1" width="10.7109375" style="22" customWidth="1"/>
    <col min="2" max="2" width="10.140625" style="1" customWidth="1"/>
    <col min="3" max="3" width="8" style="1" customWidth="1"/>
    <col min="4" max="4" width="90.42578125" style="1" customWidth="1"/>
    <col min="5" max="5" width="22.7109375" style="2" customWidth="1"/>
    <col min="6" max="6" width="4.140625" style="25" customWidth="1"/>
    <col min="7" max="8" width="10.7109375" style="1" customWidth="1"/>
    <col min="9" max="10" width="15.7109375" style="1" customWidth="1"/>
    <col min="11" max="16384" width="9.140625" style="1"/>
  </cols>
  <sheetData>
    <row r="1" spans="1:10" ht="15.75" x14ac:dyDescent="0.25">
      <c r="A1" s="36" t="s">
        <v>89</v>
      </c>
      <c r="B1" s="36"/>
      <c r="C1" s="36"/>
      <c r="D1" s="32"/>
    </row>
    <row r="2" spans="1:10" ht="15.75" x14ac:dyDescent="0.25">
      <c r="A2" s="35" t="s">
        <v>90</v>
      </c>
      <c r="B2" s="35"/>
      <c r="C2" s="35"/>
      <c r="D2" s="35"/>
      <c r="E2" s="3"/>
    </row>
    <row r="3" spans="1:10" ht="14.25" customHeight="1" x14ac:dyDescent="0.2">
      <c r="A3" s="4"/>
      <c r="B3" s="5"/>
      <c r="C3" s="5"/>
      <c r="D3" s="5"/>
      <c r="E3" s="3"/>
    </row>
    <row r="4" spans="1:10" ht="2.25" hidden="1" customHeight="1" thickBot="1" x14ac:dyDescent="0.25">
      <c r="A4" s="4"/>
      <c r="B4" s="5"/>
      <c r="C4" s="5"/>
      <c r="D4" s="5"/>
      <c r="E4" s="3"/>
    </row>
    <row r="5" spans="1:10" ht="90" customHeight="1" x14ac:dyDescent="0.2">
      <c r="A5" s="44" t="s">
        <v>15</v>
      </c>
      <c r="B5" s="23" t="s">
        <v>92</v>
      </c>
      <c r="C5" s="23" t="s">
        <v>91</v>
      </c>
      <c r="D5" s="44" t="s">
        <v>0</v>
      </c>
      <c r="E5" s="23" t="s">
        <v>8</v>
      </c>
      <c r="F5" s="45" t="s">
        <v>1</v>
      </c>
      <c r="G5" s="43" t="s">
        <v>140</v>
      </c>
      <c r="H5" s="43" t="s">
        <v>141</v>
      </c>
      <c r="I5" s="43" t="s">
        <v>142</v>
      </c>
      <c r="J5" s="43" t="s">
        <v>143</v>
      </c>
    </row>
    <row r="6" spans="1:10" ht="4.5" hidden="1" customHeight="1" x14ac:dyDescent="0.2">
      <c r="A6" s="44"/>
      <c r="B6" s="23"/>
      <c r="C6" s="23"/>
      <c r="D6" s="44"/>
      <c r="E6" s="23"/>
      <c r="F6" s="45"/>
      <c r="G6" s="43"/>
      <c r="H6" s="43"/>
      <c r="I6" s="43"/>
      <c r="J6" s="43"/>
    </row>
    <row r="7" spans="1:10" ht="27.75" customHeight="1" x14ac:dyDescent="0.2">
      <c r="A7" s="33" t="s">
        <v>86</v>
      </c>
      <c r="B7" s="34"/>
      <c r="C7" s="34"/>
      <c r="D7" s="34"/>
      <c r="E7" s="6"/>
      <c r="F7" s="26"/>
      <c r="G7" s="6"/>
      <c r="H7" s="6"/>
      <c r="I7" s="6"/>
      <c r="J7" s="24"/>
    </row>
    <row r="8" spans="1:10" ht="77.25" customHeight="1" x14ac:dyDescent="0.2">
      <c r="A8" s="7" t="s">
        <v>93</v>
      </c>
      <c r="B8" s="8" t="s">
        <v>14</v>
      </c>
      <c r="C8" s="9" t="s">
        <v>16</v>
      </c>
      <c r="D8" s="10" t="s">
        <v>99</v>
      </c>
      <c r="E8" s="11" t="s">
        <v>12</v>
      </c>
      <c r="F8" s="27">
        <v>1</v>
      </c>
      <c r="G8" s="28">
        <v>0</v>
      </c>
      <c r="H8" s="28">
        <f>G8*1.21</f>
        <v>0</v>
      </c>
      <c r="I8" s="28">
        <f>F8*G8</f>
        <v>0</v>
      </c>
      <c r="J8" s="28">
        <f>I8*1.21</f>
        <v>0</v>
      </c>
    </row>
    <row r="9" spans="1:10" ht="80.25" customHeight="1" x14ac:dyDescent="0.2">
      <c r="A9" s="7" t="s">
        <v>10</v>
      </c>
      <c r="B9" s="8" t="s">
        <v>17</v>
      </c>
      <c r="C9" s="9" t="s">
        <v>18</v>
      </c>
      <c r="D9" s="10" t="s">
        <v>136</v>
      </c>
      <c r="E9" s="11" t="s">
        <v>19</v>
      </c>
      <c r="F9" s="27">
        <v>1</v>
      </c>
      <c r="G9" s="28">
        <v>0</v>
      </c>
      <c r="H9" s="28">
        <f>G9*1.21</f>
        <v>0</v>
      </c>
      <c r="I9" s="28">
        <f>F9*G9</f>
        <v>0</v>
      </c>
      <c r="J9" s="28">
        <f>I9*1.21</f>
        <v>0</v>
      </c>
    </row>
    <row r="10" spans="1:10" ht="30" customHeight="1" x14ac:dyDescent="0.2">
      <c r="A10" s="33" t="s">
        <v>87</v>
      </c>
      <c r="B10" s="34"/>
      <c r="C10" s="34"/>
      <c r="D10" s="34"/>
      <c r="E10" s="6"/>
      <c r="F10" s="26"/>
      <c r="G10" s="6"/>
      <c r="H10" s="6"/>
      <c r="I10" s="6"/>
      <c r="J10" s="24"/>
    </row>
    <row r="11" spans="1:10" ht="62.25" customHeight="1" x14ac:dyDescent="0.2">
      <c r="A11" s="46" t="s">
        <v>94</v>
      </c>
      <c r="B11" s="49" t="s">
        <v>20</v>
      </c>
      <c r="C11" s="9" t="s">
        <v>21</v>
      </c>
      <c r="D11" s="10" t="s">
        <v>137</v>
      </c>
      <c r="E11" s="11" t="s">
        <v>22</v>
      </c>
      <c r="F11" s="27">
        <v>2</v>
      </c>
      <c r="G11" s="28">
        <v>0</v>
      </c>
      <c r="H11" s="28">
        <f>G11*1.21</f>
        <v>0</v>
      </c>
      <c r="I11" s="28">
        <f>G11*F11</f>
        <v>0</v>
      </c>
      <c r="J11" s="28">
        <f>I11*1.21</f>
        <v>0</v>
      </c>
    </row>
    <row r="12" spans="1:10" ht="73.5" customHeight="1" x14ac:dyDescent="0.2">
      <c r="A12" s="47"/>
      <c r="B12" s="50"/>
      <c r="C12" s="9" t="s">
        <v>23</v>
      </c>
      <c r="D12" s="10" t="s">
        <v>100</v>
      </c>
      <c r="E12" s="11" t="s">
        <v>24</v>
      </c>
      <c r="F12" s="27">
        <v>1</v>
      </c>
      <c r="G12" s="28">
        <v>0</v>
      </c>
      <c r="H12" s="28">
        <f>G12*1.21</f>
        <v>0</v>
      </c>
      <c r="I12" s="28">
        <f>G12*F12</f>
        <v>0</v>
      </c>
      <c r="J12" s="28">
        <f>I12*1.21</f>
        <v>0</v>
      </c>
    </row>
    <row r="13" spans="1:10" ht="28.5" customHeight="1" x14ac:dyDescent="0.2">
      <c r="A13" s="33" t="s">
        <v>88</v>
      </c>
      <c r="B13" s="34"/>
      <c r="C13" s="34"/>
      <c r="D13" s="34"/>
      <c r="E13" s="6"/>
      <c r="F13" s="26"/>
      <c r="G13" s="6"/>
      <c r="H13" s="6"/>
      <c r="I13" s="6"/>
      <c r="J13" s="24"/>
    </row>
    <row r="14" spans="1:10" ht="62.25" customHeight="1" x14ac:dyDescent="0.2">
      <c r="A14" s="12" t="s">
        <v>95</v>
      </c>
      <c r="B14" s="13" t="s">
        <v>25</v>
      </c>
      <c r="C14" s="9" t="s">
        <v>16</v>
      </c>
      <c r="D14" s="14" t="s">
        <v>138</v>
      </c>
      <c r="E14" s="15" t="s">
        <v>26</v>
      </c>
      <c r="F14" s="27">
        <v>1</v>
      </c>
      <c r="G14" s="30">
        <v>0</v>
      </c>
      <c r="H14" s="30">
        <f>G14*1.21</f>
        <v>0</v>
      </c>
      <c r="I14" s="30">
        <f>G14*F14</f>
        <v>0</v>
      </c>
      <c r="J14" s="30">
        <f>I14*1.21</f>
        <v>0</v>
      </c>
    </row>
    <row r="15" spans="1:10" ht="94.5" customHeight="1" x14ac:dyDescent="0.2">
      <c r="A15" s="40" t="s">
        <v>29</v>
      </c>
      <c r="B15" s="51" t="s">
        <v>28</v>
      </c>
      <c r="C15" s="9" t="s">
        <v>18</v>
      </c>
      <c r="D15" s="10" t="s">
        <v>101</v>
      </c>
      <c r="E15" s="11" t="s">
        <v>27</v>
      </c>
      <c r="F15" s="27">
        <v>1</v>
      </c>
      <c r="G15" s="30">
        <v>0</v>
      </c>
      <c r="H15" s="30">
        <f>G15*1.21</f>
        <v>0</v>
      </c>
      <c r="I15" s="30">
        <f t="shared" ref="I15:I60" si="0">G15*F15</f>
        <v>0</v>
      </c>
      <c r="J15" s="30">
        <f t="shared" ref="J15:J60" si="1">I15*1.21</f>
        <v>0</v>
      </c>
    </row>
    <row r="16" spans="1:10" ht="88.5" customHeight="1" x14ac:dyDescent="0.2">
      <c r="A16" s="41"/>
      <c r="B16" s="52"/>
      <c r="C16" s="9" t="s">
        <v>21</v>
      </c>
      <c r="D16" s="14" t="s">
        <v>102</v>
      </c>
      <c r="E16" s="11" t="s">
        <v>30</v>
      </c>
      <c r="F16" s="27">
        <v>1</v>
      </c>
      <c r="G16" s="30">
        <v>0</v>
      </c>
      <c r="H16" s="30">
        <f t="shared" ref="H16:H60" si="2">G16*1.21</f>
        <v>0</v>
      </c>
      <c r="I16" s="30">
        <f t="shared" si="0"/>
        <v>0</v>
      </c>
      <c r="J16" s="30">
        <f t="shared" si="1"/>
        <v>0</v>
      </c>
    </row>
    <row r="17" spans="1:10" ht="78.75" customHeight="1" x14ac:dyDescent="0.2">
      <c r="A17" s="41"/>
      <c r="B17" s="52"/>
      <c r="C17" s="9" t="s">
        <v>32</v>
      </c>
      <c r="D17" s="10" t="s">
        <v>103</v>
      </c>
      <c r="E17" s="11" t="s">
        <v>31</v>
      </c>
      <c r="F17" s="27">
        <v>2</v>
      </c>
      <c r="G17" s="30">
        <v>0</v>
      </c>
      <c r="H17" s="30">
        <f t="shared" si="2"/>
        <v>0</v>
      </c>
      <c r="I17" s="30">
        <f t="shared" si="0"/>
        <v>0</v>
      </c>
      <c r="J17" s="30">
        <f t="shared" si="1"/>
        <v>0</v>
      </c>
    </row>
    <row r="18" spans="1:10" ht="62.25" customHeight="1" x14ac:dyDescent="0.2">
      <c r="A18" s="41"/>
      <c r="B18" s="52"/>
      <c r="C18" s="9" t="s">
        <v>23</v>
      </c>
      <c r="D18" s="14" t="s">
        <v>104</v>
      </c>
      <c r="E18" s="15" t="s">
        <v>3</v>
      </c>
      <c r="F18" s="27">
        <v>2</v>
      </c>
      <c r="G18" s="30">
        <v>0</v>
      </c>
      <c r="H18" s="30">
        <f t="shared" si="2"/>
        <v>0</v>
      </c>
      <c r="I18" s="30">
        <f t="shared" si="0"/>
        <v>0</v>
      </c>
      <c r="J18" s="30">
        <f t="shared" si="1"/>
        <v>0</v>
      </c>
    </row>
    <row r="19" spans="1:10" ht="37.5" customHeight="1" x14ac:dyDescent="0.2">
      <c r="A19" s="42"/>
      <c r="B19" s="53"/>
      <c r="C19" s="9"/>
      <c r="D19" s="14" t="s">
        <v>105</v>
      </c>
      <c r="E19" s="11" t="s">
        <v>4</v>
      </c>
      <c r="F19" s="27">
        <v>1</v>
      </c>
      <c r="G19" s="30">
        <v>0</v>
      </c>
      <c r="H19" s="30">
        <f t="shared" si="2"/>
        <v>0</v>
      </c>
      <c r="I19" s="30">
        <f t="shared" si="0"/>
        <v>0</v>
      </c>
      <c r="J19" s="30">
        <f t="shared" si="1"/>
        <v>0</v>
      </c>
    </row>
    <row r="20" spans="1:10" ht="87.75" customHeight="1" x14ac:dyDescent="0.2">
      <c r="A20" s="40" t="s">
        <v>34</v>
      </c>
      <c r="B20" s="51" t="s">
        <v>33</v>
      </c>
      <c r="C20" s="16" t="s">
        <v>35</v>
      </c>
      <c r="D20" s="10" t="s">
        <v>106</v>
      </c>
      <c r="E20" s="11" t="s">
        <v>36</v>
      </c>
      <c r="F20" s="27">
        <v>1</v>
      </c>
      <c r="G20" s="30">
        <v>0</v>
      </c>
      <c r="H20" s="30">
        <f t="shared" si="2"/>
        <v>0</v>
      </c>
      <c r="I20" s="30">
        <f t="shared" si="0"/>
        <v>0</v>
      </c>
      <c r="J20" s="30">
        <f t="shared" si="1"/>
        <v>0</v>
      </c>
    </row>
    <row r="21" spans="1:10" ht="91.5" customHeight="1" x14ac:dyDescent="0.2">
      <c r="A21" s="41"/>
      <c r="B21" s="52"/>
      <c r="C21" s="16" t="s">
        <v>37</v>
      </c>
      <c r="D21" s="10" t="s">
        <v>107</v>
      </c>
      <c r="E21" s="11" t="s">
        <v>38</v>
      </c>
      <c r="F21" s="27">
        <v>1</v>
      </c>
      <c r="G21" s="30">
        <v>0</v>
      </c>
      <c r="H21" s="30">
        <f t="shared" si="2"/>
        <v>0</v>
      </c>
      <c r="I21" s="30">
        <f t="shared" si="0"/>
        <v>0</v>
      </c>
      <c r="J21" s="30">
        <f t="shared" si="1"/>
        <v>0</v>
      </c>
    </row>
    <row r="22" spans="1:10" ht="89.25" customHeight="1" x14ac:dyDescent="0.2">
      <c r="A22" s="41"/>
      <c r="B22" s="52"/>
      <c r="C22" s="9" t="s">
        <v>39</v>
      </c>
      <c r="D22" s="14" t="s">
        <v>108</v>
      </c>
      <c r="E22" s="11" t="s">
        <v>5</v>
      </c>
      <c r="F22" s="27">
        <v>1</v>
      </c>
      <c r="G22" s="30">
        <v>0</v>
      </c>
      <c r="H22" s="30">
        <f t="shared" si="2"/>
        <v>0</v>
      </c>
      <c r="I22" s="30">
        <f t="shared" si="0"/>
        <v>0</v>
      </c>
      <c r="J22" s="30">
        <f t="shared" si="1"/>
        <v>0</v>
      </c>
    </row>
    <row r="23" spans="1:10" ht="77.25" customHeight="1" x14ac:dyDescent="0.2">
      <c r="A23" s="41"/>
      <c r="B23" s="52"/>
      <c r="C23" s="9" t="s">
        <v>40</v>
      </c>
      <c r="D23" s="14" t="s">
        <v>109</v>
      </c>
      <c r="E23" s="11" t="s">
        <v>6</v>
      </c>
      <c r="F23" s="27">
        <v>1</v>
      </c>
      <c r="G23" s="30">
        <v>0</v>
      </c>
      <c r="H23" s="30">
        <f t="shared" si="2"/>
        <v>0</v>
      </c>
      <c r="I23" s="30">
        <f t="shared" si="0"/>
        <v>0</v>
      </c>
      <c r="J23" s="30">
        <f t="shared" si="1"/>
        <v>0</v>
      </c>
    </row>
    <row r="24" spans="1:10" ht="63.75" customHeight="1" x14ac:dyDescent="0.2">
      <c r="A24" s="41"/>
      <c r="B24" s="52"/>
      <c r="C24" s="16" t="s">
        <v>41</v>
      </c>
      <c r="D24" s="14" t="s">
        <v>110</v>
      </c>
      <c r="E24" s="11" t="s">
        <v>42</v>
      </c>
      <c r="F24" s="27">
        <v>3</v>
      </c>
      <c r="G24" s="30">
        <v>0</v>
      </c>
      <c r="H24" s="30">
        <f t="shared" si="2"/>
        <v>0</v>
      </c>
      <c r="I24" s="30">
        <f t="shared" si="0"/>
        <v>0</v>
      </c>
      <c r="J24" s="30">
        <f t="shared" si="1"/>
        <v>0</v>
      </c>
    </row>
    <row r="25" spans="1:10" ht="35.25" customHeight="1" x14ac:dyDescent="0.2">
      <c r="A25" s="42"/>
      <c r="B25" s="53"/>
      <c r="C25" s="16"/>
      <c r="D25" s="14" t="s">
        <v>111</v>
      </c>
      <c r="E25" s="11" t="s">
        <v>7</v>
      </c>
      <c r="F25" s="27">
        <v>1</v>
      </c>
      <c r="G25" s="30">
        <v>0</v>
      </c>
      <c r="H25" s="30">
        <f t="shared" si="2"/>
        <v>0</v>
      </c>
      <c r="I25" s="30">
        <f t="shared" si="0"/>
        <v>0</v>
      </c>
      <c r="J25" s="30">
        <f t="shared" si="1"/>
        <v>0</v>
      </c>
    </row>
    <row r="26" spans="1:10" ht="62.25" customHeight="1" x14ac:dyDescent="0.2">
      <c r="A26" s="40" t="s">
        <v>96</v>
      </c>
      <c r="B26" s="51" t="s">
        <v>43</v>
      </c>
      <c r="C26" s="9" t="s">
        <v>45</v>
      </c>
      <c r="D26" s="10" t="s">
        <v>112</v>
      </c>
      <c r="E26" s="11" t="s">
        <v>44</v>
      </c>
      <c r="F26" s="27">
        <v>1</v>
      </c>
      <c r="G26" s="30">
        <v>0</v>
      </c>
      <c r="H26" s="30">
        <f t="shared" si="2"/>
        <v>0</v>
      </c>
      <c r="I26" s="30">
        <f t="shared" si="0"/>
        <v>0</v>
      </c>
      <c r="J26" s="30">
        <f t="shared" si="1"/>
        <v>0</v>
      </c>
    </row>
    <row r="27" spans="1:10" ht="32.25" customHeight="1" x14ac:dyDescent="0.2">
      <c r="A27" s="41"/>
      <c r="B27" s="52"/>
      <c r="C27" s="16"/>
      <c r="D27" s="14" t="s">
        <v>105</v>
      </c>
      <c r="E27" s="11" t="s">
        <v>4</v>
      </c>
      <c r="F27" s="27">
        <v>2</v>
      </c>
      <c r="G27" s="30">
        <v>0</v>
      </c>
      <c r="H27" s="30">
        <f t="shared" si="2"/>
        <v>0</v>
      </c>
      <c r="I27" s="30">
        <f t="shared" si="0"/>
        <v>0</v>
      </c>
      <c r="J27" s="30">
        <f t="shared" si="1"/>
        <v>0</v>
      </c>
    </row>
    <row r="28" spans="1:10" ht="77.25" customHeight="1" x14ac:dyDescent="0.2">
      <c r="A28" s="42"/>
      <c r="B28" s="53"/>
      <c r="C28" s="9" t="s">
        <v>46</v>
      </c>
      <c r="D28" s="10" t="s">
        <v>113</v>
      </c>
      <c r="E28" s="11" t="s">
        <v>9</v>
      </c>
      <c r="F28" s="27">
        <v>1</v>
      </c>
      <c r="G28" s="30">
        <v>0</v>
      </c>
      <c r="H28" s="30">
        <f t="shared" si="2"/>
        <v>0</v>
      </c>
      <c r="I28" s="30">
        <f t="shared" si="0"/>
        <v>0</v>
      </c>
      <c r="J28" s="30">
        <f t="shared" si="1"/>
        <v>0</v>
      </c>
    </row>
    <row r="29" spans="1:10" ht="78" customHeight="1" x14ac:dyDescent="0.2">
      <c r="A29" s="17" t="s">
        <v>10</v>
      </c>
      <c r="B29" s="18" t="s">
        <v>49</v>
      </c>
      <c r="C29" s="9" t="s">
        <v>47</v>
      </c>
      <c r="D29" s="14" t="s">
        <v>114</v>
      </c>
      <c r="E29" s="11" t="s">
        <v>48</v>
      </c>
      <c r="F29" s="27">
        <v>1</v>
      </c>
      <c r="G29" s="30">
        <v>0</v>
      </c>
      <c r="H29" s="30">
        <f t="shared" si="2"/>
        <v>0</v>
      </c>
      <c r="I29" s="30">
        <f t="shared" si="0"/>
        <v>0</v>
      </c>
      <c r="J29" s="30">
        <f t="shared" si="1"/>
        <v>0</v>
      </c>
    </row>
    <row r="30" spans="1:10" ht="75" customHeight="1" x14ac:dyDescent="0.2">
      <c r="A30" s="19" t="s">
        <v>97</v>
      </c>
      <c r="B30" s="20" t="s">
        <v>50</v>
      </c>
      <c r="C30" s="9" t="s">
        <v>51</v>
      </c>
      <c r="D30" s="14" t="s">
        <v>115</v>
      </c>
      <c r="E30" s="11" t="s">
        <v>11</v>
      </c>
      <c r="F30" s="27">
        <v>4</v>
      </c>
      <c r="G30" s="30">
        <v>0</v>
      </c>
      <c r="H30" s="30">
        <f t="shared" si="2"/>
        <v>0</v>
      </c>
      <c r="I30" s="30">
        <f t="shared" si="0"/>
        <v>0</v>
      </c>
      <c r="J30" s="30">
        <f t="shared" si="1"/>
        <v>0</v>
      </c>
    </row>
    <row r="31" spans="1:10" ht="78" customHeight="1" x14ac:dyDescent="0.2">
      <c r="A31" s="40" t="s">
        <v>98</v>
      </c>
      <c r="B31" s="51" t="s">
        <v>52</v>
      </c>
      <c r="C31" s="9" t="s">
        <v>53</v>
      </c>
      <c r="D31" s="14" t="s">
        <v>116</v>
      </c>
      <c r="E31" s="11" t="s">
        <v>31</v>
      </c>
      <c r="F31" s="27">
        <v>1</v>
      </c>
      <c r="G31" s="30">
        <v>0</v>
      </c>
      <c r="H31" s="30">
        <f t="shared" si="2"/>
        <v>0</v>
      </c>
      <c r="I31" s="30">
        <f t="shared" si="0"/>
        <v>0</v>
      </c>
      <c r="J31" s="30">
        <f t="shared" si="1"/>
        <v>0</v>
      </c>
    </row>
    <row r="32" spans="1:10" ht="62.25" customHeight="1" x14ac:dyDescent="0.2">
      <c r="A32" s="41"/>
      <c r="B32" s="52"/>
      <c r="C32" s="9" t="s">
        <v>54</v>
      </c>
      <c r="D32" s="14" t="s">
        <v>117</v>
      </c>
      <c r="E32" s="11" t="s">
        <v>13</v>
      </c>
      <c r="F32" s="27">
        <v>1</v>
      </c>
      <c r="G32" s="30">
        <v>0</v>
      </c>
      <c r="H32" s="30">
        <f t="shared" si="2"/>
        <v>0</v>
      </c>
      <c r="I32" s="30">
        <f t="shared" si="0"/>
        <v>0</v>
      </c>
      <c r="J32" s="30">
        <f t="shared" si="1"/>
        <v>0</v>
      </c>
    </row>
    <row r="33" spans="1:10" ht="66.75" customHeight="1" x14ac:dyDescent="0.2">
      <c r="A33" s="42"/>
      <c r="B33" s="53"/>
      <c r="C33" s="9" t="s">
        <v>55</v>
      </c>
      <c r="D33" s="14" t="s">
        <v>118</v>
      </c>
      <c r="E33" s="15" t="s">
        <v>56</v>
      </c>
      <c r="F33" s="27">
        <v>1</v>
      </c>
      <c r="G33" s="30">
        <v>0</v>
      </c>
      <c r="H33" s="30">
        <f t="shared" si="2"/>
        <v>0</v>
      </c>
      <c r="I33" s="30">
        <f t="shared" si="0"/>
        <v>0</v>
      </c>
      <c r="J33" s="30">
        <f t="shared" si="1"/>
        <v>0</v>
      </c>
    </row>
    <row r="34" spans="1:10" ht="89.25" customHeight="1" x14ac:dyDescent="0.2">
      <c r="A34" s="40" t="s">
        <v>58</v>
      </c>
      <c r="B34" s="51" t="s">
        <v>57</v>
      </c>
      <c r="C34" s="9" t="s">
        <v>18</v>
      </c>
      <c r="D34" s="14" t="s">
        <v>119</v>
      </c>
      <c r="E34" s="11" t="s">
        <v>27</v>
      </c>
      <c r="F34" s="27">
        <v>1</v>
      </c>
      <c r="G34" s="30">
        <v>0</v>
      </c>
      <c r="H34" s="30">
        <f t="shared" si="2"/>
        <v>0</v>
      </c>
      <c r="I34" s="30">
        <f t="shared" si="0"/>
        <v>0</v>
      </c>
      <c r="J34" s="30">
        <f t="shared" si="1"/>
        <v>0</v>
      </c>
    </row>
    <row r="35" spans="1:10" ht="92.25" customHeight="1" x14ac:dyDescent="0.2">
      <c r="A35" s="41"/>
      <c r="B35" s="52"/>
      <c r="C35" s="9" t="s">
        <v>21</v>
      </c>
      <c r="D35" s="14" t="s">
        <v>119</v>
      </c>
      <c r="E35" s="21" t="s">
        <v>30</v>
      </c>
      <c r="F35" s="27">
        <v>1</v>
      </c>
      <c r="G35" s="30">
        <v>0</v>
      </c>
      <c r="H35" s="30">
        <f t="shared" si="2"/>
        <v>0</v>
      </c>
      <c r="I35" s="30">
        <f t="shared" si="0"/>
        <v>0</v>
      </c>
      <c r="J35" s="30">
        <f t="shared" si="1"/>
        <v>0</v>
      </c>
    </row>
    <row r="36" spans="1:10" ht="64.5" customHeight="1" x14ac:dyDescent="0.2">
      <c r="A36" s="41"/>
      <c r="B36" s="52"/>
      <c r="C36" s="9" t="s">
        <v>23</v>
      </c>
      <c r="D36" s="14" t="s">
        <v>104</v>
      </c>
      <c r="E36" s="11" t="s">
        <v>59</v>
      </c>
      <c r="F36" s="27">
        <v>2</v>
      </c>
      <c r="G36" s="30">
        <v>0</v>
      </c>
      <c r="H36" s="30">
        <f t="shared" si="2"/>
        <v>0</v>
      </c>
      <c r="I36" s="30">
        <f t="shared" si="0"/>
        <v>0</v>
      </c>
      <c r="J36" s="30">
        <f t="shared" si="1"/>
        <v>0</v>
      </c>
    </row>
    <row r="37" spans="1:10" ht="75.75" customHeight="1" x14ac:dyDescent="0.2">
      <c r="A37" s="41"/>
      <c r="B37" s="52"/>
      <c r="C37" s="9" t="s">
        <v>32</v>
      </c>
      <c r="D37" s="14" t="s">
        <v>120</v>
      </c>
      <c r="E37" s="11" t="s">
        <v>31</v>
      </c>
      <c r="F37" s="27">
        <v>2</v>
      </c>
      <c r="G37" s="30">
        <v>0</v>
      </c>
      <c r="H37" s="30">
        <f t="shared" si="2"/>
        <v>0</v>
      </c>
      <c r="I37" s="30">
        <f t="shared" si="0"/>
        <v>0</v>
      </c>
      <c r="J37" s="30">
        <f t="shared" si="1"/>
        <v>0</v>
      </c>
    </row>
    <row r="38" spans="1:10" ht="63" customHeight="1" x14ac:dyDescent="0.2">
      <c r="A38" s="41"/>
      <c r="B38" s="52"/>
      <c r="C38" s="9" t="s">
        <v>60</v>
      </c>
      <c r="D38" s="14" t="s">
        <v>121</v>
      </c>
      <c r="E38" s="11" t="s">
        <v>61</v>
      </c>
      <c r="F38" s="27">
        <v>1</v>
      </c>
      <c r="G38" s="30">
        <v>0</v>
      </c>
      <c r="H38" s="30">
        <f t="shared" si="2"/>
        <v>0</v>
      </c>
      <c r="I38" s="30">
        <f t="shared" si="0"/>
        <v>0</v>
      </c>
      <c r="J38" s="30">
        <f t="shared" si="1"/>
        <v>0</v>
      </c>
    </row>
    <row r="39" spans="1:10" ht="38.25" customHeight="1" x14ac:dyDescent="0.2">
      <c r="A39" s="41"/>
      <c r="B39" s="52"/>
      <c r="C39" s="9"/>
      <c r="D39" s="14" t="s">
        <v>122</v>
      </c>
      <c r="E39" s="11" t="s">
        <v>4</v>
      </c>
      <c r="F39" s="27">
        <v>1</v>
      </c>
      <c r="G39" s="30">
        <v>0</v>
      </c>
      <c r="H39" s="30">
        <f t="shared" si="2"/>
        <v>0</v>
      </c>
      <c r="I39" s="30">
        <f t="shared" si="0"/>
        <v>0</v>
      </c>
      <c r="J39" s="30">
        <f t="shared" si="1"/>
        <v>0</v>
      </c>
    </row>
    <row r="40" spans="1:10" ht="73.5" customHeight="1" x14ac:dyDescent="0.2">
      <c r="A40" s="42"/>
      <c r="B40" s="53"/>
      <c r="C40" s="9" t="s">
        <v>62</v>
      </c>
      <c r="D40" s="14" t="s">
        <v>123</v>
      </c>
      <c r="E40" s="11" t="s">
        <v>63</v>
      </c>
      <c r="F40" s="27">
        <v>1</v>
      </c>
      <c r="G40" s="30">
        <v>0</v>
      </c>
      <c r="H40" s="30">
        <f t="shared" si="2"/>
        <v>0</v>
      </c>
      <c r="I40" s="30">
        <f t="shared" si="0"/>
        <v>0</v>
      </c>
      <c r="J40" s="30">
        <f t="shared" si="1"/>
        <v>0</v>
      </c>
    </row>
    <row r="41" spans="1:10" ht="92.25" customHeight="1" x14ac:dyDescent="0.2">
      <c r="A41" s="40" t="s">
        <v>65</v>
      </c>
      <c r="B41" s="51" t="s">
        <v>64</v>
      </c>
      <c r="C41" s="9" t="s">
        <v>18</v>
      </c>
      <c r="D41" s="14" t="s">
        <v>124</v>
      </c>
      <c r="E41" s="11" t="s">
        <v>27</v>
      </c>
      <c r="F41" s="27">
        <v>2</v>
      </c>
      <c r="G41" s="30">
        <v>0</v>
      </c>
      <c r="H41" s="30">
        <f t="shared" si="2"/>
        <v>0</v>
      </c>
      <c r="I41" s="30">
        <f t="shared" si="0"/>
        <v>0</v>
      </c>
      <c r="J41" s="30">
        <f t="shared" si="1"/>
        <v>0</v>
      </c>
    </row>
    <row r="42" spans="1:10" ht="65.25" customHeight="1" x14ac:dyDescent="0.2">
      <c r="A42" s="41"/>
      <c r="B42" s="52"/>
      <c r="C42" s="16" t="s">
        <v>41</v>
      </c>
      <c r="D42" s="14" t="s">
        <v>125</v>
      </c>
      <c r="E42" s="11" t="s">
        <v>66</v>
      </c>
      <c r="F42" s="27">
        <v>2</v>
      </c>
      <c r="G42" s="30">
        <v>0</v>
      </c>
      <c r="H42" s="30">
        <f t="shared" si="2"/>
        <v>0</v>
      </c>
      <c r="I42" s="30">
        <f t="shared" si="0"/>
        <v>0</v>
      </c>
      <c r="J42" s="30">
        <f t="shared" si="1"/>
        <v>0</v>
      </c>
    </row>
    <row r="43" spans="1:10" ht="74.25" customHeight="1" x14ac:dyDescent="0.2">
      <c r="A43" s="41"/>
      <c r="B43" s="52"/>
      <c r="C43" s="9" t="s">
        <v>32</v>
      </c>
      <c r="D43" s="14" t="s">
        <v>126</v>
      </c>
      <c r="E43" s="11" t="s">
        <v>31</v>
      </c>
      <c r="F43" s="27">
        <v>2</v>
      </c>
      <c r="G43" s="30">
        <v>0</v>
      </c>
      <c r="H43" s="30">
        <f t="shared" si="2"/>
        <v>0</v>
      </c>
      <c r="I43" s="30">
        <f t="shared" si="0"/>
        <v>0</v>
      </c>
      <c r="J43" s="30">
        <f t="shared" si="1"/>
        <v>0</v>
      </c>
    </row>
    <row r="44" spans="1:10" ht="76.5" customHeight="1" x14ac:dyDescent="0.2">
      <c r="A44" s="41"/>
      <c r="B44" s="52"/>
      <c r="C44" s="16">
        <v>16</v>
      </c>
      <c r="D44" s="14" t="s">
        <v>127</v>
      </c>
      <c r="E44" s="11" t="s">
        <v>67</v>
      </c>
      <c r="F44" s="27">
        <v>1</v>
      </c>
      <c r="G44" s="30">
        <v>0</v>
      </c>
      <c r="H44" s="30">
        <f t="shared" si="2"/>
        <v>0</v>
      </c>
      <c r="I44" s="30">
        <f t="shared" si="0"/>
        <v>0</v>
      </c>
      <c r="J44" s="30">
        <f t="shared" si="1"/>
        <v>0</v>
      </c>
    </row>
    <row r="45" spans="1:10" ht="64.5" customHeight="1" x14ac:dyDescent="0.2">
      <c r="A45" s="41"/>
      <c r="B45" s="52"/>
      <c r="C45" s="16">
        <v>15</v>
      </c>
      <c r="D45" s="14" t="s">
        <v>128</v>
      </c>
      <c r="E45" s="11" t="s">
        <v>61</v>
      </c>
      <c r="F45" s="27">
        <v>1</v>
      </c>
      <c r="G45" s="30">
        <v>0</v>
      </c>
      <c r="H45" s="30">
        <f t="shared" si="2"/>
        <v>0</v>
      </c>
      <c r="I45" s="30">
        <f t="shared" si="0"/>
        <v>0</v>
      </c>
      <c r="J45" s="30">
        <f t="shared" si="1"/>
        <v>0</v>
      </c>
    </row>
    <row r="46" spans="1:10" ht="35.25" customHeight="1" x14ac:dyDescent="0.2">
      <c r="A46" s="41"/>
      <c r="B46" s="52"/>
      <c r="C46" s="16"/>
      <c r="D46" s="14" t="s">
        <v>105</v>
      </c>
      <c r="E46" s="11" t="s">
        <v>4</v>
      </c>
      <c r="F46" s="27">
        <v>1</v>
      </c>
      <c r="G46" s="30">
        <v>0</v>
      </c>
      <c r="H46" s="30">
        <f t="shared" si="2"/>
        <v>0</v>
      </c>
      <c r="I46" s="30">
        <f t="shared" si="0"/>
        <v>0</v>
      </c>
      <c r="J46" s="30">
        <f t="shared" si="1"/>
        <v>0</v>
      </c>
    </row>
    <row r="47" spans="1:10" ht="75.75" customHeight="1" x14ac:dyDescent="0.2">
      <c r="A47" s="42"/>
      <c r="B47" s="53"/>
      <c r="C47" s="16">
        <v>17</v>
      </c>
      <c r="D47" s="14" t="s">
        <v>123</v>
      </c>
      <c r="E47" s="11" t="s">
        <v>63</v>
      </c>
      <c r="F47" s="27">
        <v>1</v>
      </c>
      <c r="G47" s="30">
        <v>0</v>
      </c>
      <c r="H47" s="30">
        <f t="shared" si="2"/>
        <v>0</v>
      </c>
      <c r="I47" s="30">
        <f t="shared" si="0"/>
        <v>0</v>
      </c>
      <c r="J47" s="30">
        <f t="shared" si="1"/>
        <v>0</v>
      </c>
    </row>
    <row r="48" spans="1:10" ht="77.25" customHeight="1" x14ac:dyDescent="0.2">
      <c r="A48" s="7" t="s">
        <v>70</v>
      </c>
      <c r="B48" s="8" t="s">
        <v>71</v>
      </c>
      <c r="C48" s="16">
        <v>18</v>
      </c>
      <c r="D48" s="14" t="s">
        <v>129</v>
      </c>
      <c r="E48" s="11" t="s">
        <v>68</v>
      </c>
      <c r="F48" s="27">
        <v>5</v>
      </c>
      <c r="G48" s="30">
        <v>0</v>
      </c>
      <c r="H48" s="30">
        <f t="shared" si="2"/>
        <v>0</v>
      </c>
      <c r="I48" s="30">
        <f t="shared" si="0"/>
        <v>0</v>
      </c>
      <c r="J48" s="30">
        <f t="shared" si="1"/>
        <v>0</v>
      </c>
    </row>
    <row r="49" spans="1:10" ht="76.5" customHeight="1" x14ac:dyDescent="0.2">
      <c r="A49" s="7" t="s">
        <v>69</v>
      </c>
      <c r="B49" s="8" t="s">
        <v>72</v>
      </c>
      <c r="C49" s="16">
        <v>19</v>
      </c>
      <c r="D49" s="14" t="s">
        <v>130</v>
      </c>
      <c r="E49" s="11" t="s">
        <v>73</v>
      </c>
      <c r="F49" s="27">
        <v>1</v>
      </c>
      <c r="G49" s="30">
        <v>0</v>
      </c>
      <c r="H49" s="30">
        <f t="shared" si="2"/>
        <v>0</v>
      </c>
      <c r="I49" s="30">
        <f t="shared" si="0"/>
        <v>0</v>
      </c>
      <c r="J49" s="30">
        <f t="shared" si="1"/>
        <v>0</v>
      </c>
    </row>
    <row r="50" spans="1:10" ht="75.75" customHeight="1" x14ac:dyDescent="0.2">
      <c r="A50" s="7" t="s">
        <v>69</v>
      </c>
      <c r="B50" s="8" t="s">
        <v>74</v>
      </c>
      <c r="C50" s="16">
        <v>19</v>
      </c>
      <c r="D50" s="14" t="s">
        <v>131</v>
      </c>
      <c r="E50" s="11" t="s">
        <v>73</v>
      </c>
      <c r="F50" s="27">
        <v>1</v>
      </c>
      <c r="G50" s="30">
        <v>0</v>
      </c>
      <c r="H50" s="30">
        <f t="shared" si="2"/>
        <v>0</v>
      </c>
      <c r="I50" s="30">
        <f t="shared" si="0"/>
        <v>0</v>
      </c>
      <c r="J50" s="30">
        <f t="shared" si="1"/>
        <v>0</v>
      </c>
    </row>
    <row r="51" spans="1:10" ht="78" customHeight="1" x14ac:dyDescent="0.2">
      <c r="A51" s="7" t="s">
        <v>69</v>
      </c>
      <c r="B51" s="8" t="s">
        <v>75</v>
      </c>
      <c r="C51" s="16">
        <v>19</v>
      </c>
      <c r="D51" s="14" t="s">
        <v>131</v>
      </c>
      <c r="E51" s="11" t="s">
        <v>73</v>
      </c>
      <c r="F51" s="27">
        <v>1</v>
      </c>
      <c r="G51" s="30">
        <v>0</v>
      </c>
      <c r="H51" s="30">
        <f t="shared" si="2"/>
        <v>0</v>
      </c>
      <c r="I51" s="30">
        <f t="shared" si="0"/>
        <v>0</v>
      </c>
      <c r="J51" s="30">
        <f t="shared" si="1"/>
        <v>0</v>
      </c>
    </row>
    <row r="52" spans="1:10" ht="75" customHeight="1" x14ac:dyDescent="0.2">
      <c r="A52" s="7" t="s">
        <v>69</v>
      </c>
      <c r="B52" s="8" t="s">
        <v>76</v>
      </c>
      <c r="C52" s="16">
        <v>19</v>
      </c>
      <c r="D52" s="14" t="s">
        <v>132</v>
      </c>
      <c r="E52" s="11" t="s">
        <v>73</v>
      </c>
      <c r="F52" s="27">
        <v>1</v>
      </c>
      <c r="G52" s="30">
        <v>0</v>
      </c>
      <c r="H52" s="30">
        <f t="shared" si="2"/>
        <v>0</v>
      </c>
      <c r="I52" s="30">
        <f t="shared" si="0"/>
        <v>0</v>
      </c>
      <c r="J52" s="30">
        <f t="shared" si="1"/>
        <v>0</v>
      </c>
    </row>
    <row r="53" spans="1:10" ht="77.25" customHeight="1" x14ac:dyDescent="0.2">
      <c r="A53" s="7" t="s">
        <v>69</v>
      </c>
      <c r="B53" s="8" t="s">
        <v>77</v>
      </c>
      <c r="C53" s="16">
        <v>19</v>
      </c>
      <c r="D53" s="14" t="s">
        <v>133</v>
      </c>
      <c r="E53" s="11" t="s">
        <v>73</v>
      </c>
      <c r="F53" s="27">
        <v>1</v>
      </c>
      <c r="G53" s="30">
        <v>0</v>
      </c>
      <c r="H53" s="30">
        <f t="shared" si="2"/>
        <v>0</v>
      </c>
      <c r="I53" s="30">
        <f t="shared" si="0"/>
        <v>0</v>
      </c>
      <c r="J53" s="30">
        <f t="shared" si="1"/>
        <v>0</v>
      </c>
    </row>
    <row r="54" spans="1:10" ht="76.5" customHeight="1" x14ac:dyDescent="0.2">
      <c r="A54" s="7" t="s">
        <v>69</v>
      </c>
      <c r="B54" s="8" t="s">
        <v>78</v>
      </c>
      <c r="C54" s="16">
        <v>19</v>
      </c>
      <c r="D54" s="14" t="s">
        <v>132</v>
      </c>
      <c r="E54" s="11" t="s">
        <v>73</v>
      </c>
      <c r="F54" s="27">
        <v>1</v>
      </c>
      <c r="G54" s="30">
        <v>0</v>
      </c>
      <c r="H54" s="30">
        <f t="shared" si="2"/>
        <v>0</v>
      </c>
      <c r="I54" s="30">
        <f t="shared" si="0"/>
        <v>0</v>
      </c>
      <c r="J54" s="30">
        <f t="shared" si="1"/>
        <v>0</v>
      </c>
    </row>
    <row r="55" spans="1:10" ht="75.75" customHeight="1" x14ac:dyDescent="0.2">
      <c r="A55" s="7" t="s">
        <v>69</v>
      </c>
      <c r="B55" s="8" t="s">
        <v>79</v>
      </c>
      <c r="C55" s="16">
        <v>19</v>
      </c>
      <c r="D55" s="14" t="s">
        <v>132</v>
      </c>
      <c r="E55" s="11" t="s">
        <v>73</v>
      </c>
      <c r="F55" s="27">
        <v>1</v>
      </c>
      <c r="G55" s="30">
        <v>0</v>
      </c>
      <c r="H55" s="30">
        <f t="shared" si="2"/>
        <v>0</v>
      </c>
      <c r="I55" s="30">
        <f t="shared" si="0"/>
        <v>0</v>
      </c>
      <c r="J55" s="30">
        <f t="shared" si="1"/>
        <v>0</v>
      </c>
    </row>
    <row r="56" spans="1:10" ht="78" customHeight="1" x14ac:dyDescent="0.2">
      <c r="A56" s="7" t="s">
        <v>69</v>
      </c>
      <c r="B56" s="8" t="s">
        <v>80</v>
      </c>
      <c r="C56" s="16">
        <v>19</v>
      </c>
      <c r="D56" s="14" t="s">
        <v>132</v>
      </c>
      <c r="E56" s="11" t="s">
        <v>73</v>
      </c>
      <c r="F56" s="27">
        <v>1</v>
      </c>
      <c r="G56" s="30">
        <v>0</v>
      </c>
      <c r="H56" s="30">
        <f t="shared" si="2"/>
        <v>0</v>
      </c>
      <c r="I56" s="30">
        <f t="shared" si="0"/>
        <v>0</v>
      </c>
      <c r="J56" s="30">
        <f t="shared" si="1"/>
        <v>0</v>
      </c>
    </row>
    <row r="57" spans="1:10" ht="76.5" customHeight="1" x14ac:dyDescent="0.2">
      <c r="A57" s="7" t="s">
        <v>69</v>
      </c>
      <c r="B57" s="8" t="s">
        <v>81</v>
      </c>
      <c r="C57" s="16">
        <v>19</v>
      </c>
      <c r="D57" s="14" t="s">
        <v>132</v>
      </c>
      <c r="E57" s="11" t="s">
        <v>73</v>
      </c>
      <c r="F57" s="27">
        <v>1</v>
      </c>
      <c r="G57" s="30">
        <v>0</v>
      </c>
      <c r="H57" s="30">
        <f t="shared" si="2"/>
        <v>0</v>
      </c>
      <c r="I57" s="30">
        <f t="shared" si="0"/>
        <v>0</v>
      </c>
      <c r="J57" s="30">
        <f t="shared" si="1"/>
        <v>0</v>
      </c>
    </row>
    <row r="58" spans="1:10" ht="78.75" customHeight="1" x14ac:dyDescent="0.2">
      <c r="A58" s="46" t="s">
        <v>82</v>
      </c>
      <c r="B58" s="49" t="s">
        <v>83</v>
      </c>
      <c r="C58" s="16">
        <v>20</v>
      </c>
      <c r="D58" s="14" t="s">
        <v>134</v>
      </c>
      <c r="E58" s="11" t="s">
        <v>84</v>
      </c>
      <c r="F58" s="27">
        <v>2</v>
      </c>
      <c r="G58" s="30">
        <v>0</v>
      </c>
      <c r="H58" s="30">
        <f t="shared" si="2"/>
        <v>0</v>
      </c>
      <c r="I58" s="30">
        <f t="shared" si="0"/>
        <v>0</v>
      </c>
      <c r="J58" s="30">
        <f t="shared" si="1"/>
        <v>0</v>
      </c>
    </row>
    <row r="59" spans="1:10" ht="61.5" customHeight="1" x14ac:dyDescent="0.2">
      <c r="A59" s="48"/>
      <c r="B59" s="54"/>
      <c r="C59" s="9" t="s">
        <v>16</v>
      </c>
      <c r="D59" s="14" t="s">
        <v>135</v>
      </c>
      <c r="E59" s="11" t="s">
        <v>85</v>
      </c>
      <c r="F59" s="27">
        <v>1</v>
      </c>
      <c r="G59" s="30">
        <v>0</v>
      </c>
      <c r="H59" s="30">
        <f t="shared" si="2"/>
        <v>0</v>
      </c>
      <c r="I59" s="30">
        <f t="shared" si="0"/>
        <v>0</v>
      </c>
      <c r="J59" s="30">
        <f t="shared" si="1"/>
        <v>0</v>
      </c>
    </row>
    <row r="60" spans="1:10" ht="34.5" customHeight="1" x14ac:dyDescent="0.2">
      <c r="A60" s="47"/>
      <c r="B60" s="50"/>
      <c r="C60" s="16"/>
      <c r="D60" s="14" t="s">
        <v>139</v>
      </c>
      <c r="E60" s="11" t="s">
        <v>7</v>
      </c>
      <c r="F60" s="27">
        <v>1</v>
      </c>
      <c r="G60" s="30">
        <v>0</v>
      </c>
      <c r="H60" s="30">
        <f t="shared" si="2"/>
        <v>0</v>
      </c>
      <c r="I60" s="30">
        <f t="shared" si="0"/>
        <v>0</v>
      </c>
      <c r="J60" s="30">
        <f t="shared" si="1"/>
        <v>0</v>
      </c>
    </row>
    <row r="61" spans="1:10" ht="33" customHeight="1" x14ac:dyDescent="0.2">
      <c r="A61" s="37" t="s">
        <v>2</v>
      </c>
      <c r="B61" s="38"/>
      <c r="C61" s="38"/>
      <c r="D61" s="38"/>
      <c r="E61" s="38"/>
      <c r="F61" s="39"/>
      <c r="G61" s="29"/>
      <c r="H61" s="29"/>
      <c r="I61" s="31">
        <f>SUM(I8:I60)</f>
        <v>0</v>
      </c>
      <c r="J61" s="31">
        <f>SUM(J8:J60)</f>
        <v>0</v>
      </c>
    </row>
  </sheetData>
  <mergeCells count="29">
    <mergeCell ref="B58:B60"/>
    <mergeCell ref="B31:B33"/>
    <mergeCell ref="B34:B40"/>
    <mergeCell ref="A34:A40"/>
    <mergeCell ref="B41:B47"/>
    <mergeCell ref="A41:A47"/>
    <mergeCell ref="I5:I6"/>
    <mergeCell ref="J5:J6"/>
    <mergeCell ref="A5:A6"/>
    <mergeCell ref="D5:D6"/>
    <mergeCell ref="F5:F6"/>
    <mergeCell ref="G5:G6"/>
    <mergeCell ref="H5:H6"/>
    <mergeCell ref="A7:D7"/>
    <mergeCell ref="A2:D2"/>
    <mergeCell ref="A1:C1"/>
    <mergeCell ref="A61:F61"/>
    <mergeCell ref="A26:A28"/>
    <mergeCell ref="A15:A19"/>
    <mergeCell ref="A20:A25"/>
    <mergeCell ref="A11:A12"/>
    <mergeCell ref="A13:D13"/>
    <mergeCell ref="A10:D10"/>
    <mergeCell ref="A58:A60"/>
    <mergeCell ref="A31:A33"/>
    <mergeCell ref="B11:B12"/>
    <mergeCell ref="B15:B19"/>
    <mergeCell ref="B20:B25"/>
    <mergeCell ref="B26:B28"/>
  </mergeCells>
  <pageMargins left="0.7" right="0.7" top="0.78740157499999996" bottom="0.78740157499999996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62487</dc:creator>
  <cp:lastModifiedBy>Staňková Blanka</cp:lastModifiedBy>
  <cp:lastPrinted>2022-05-24T09:16:09Z</cp:lastPrinted>
  <dcterms:created xsi:type="dcterms:W3CDTF">2020-08-19T13:05:34Z</dcterms:created>
  <dcterms:modified xsi:type="dcterms:W3CDTF">2022-05-24T09:16:18Z</dcterms:modified>
</cp:coreProperties>
</file>