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657 - Vrtáky diamantové k vrtačce Midas Rex\01 ZD\"/>
    </mc:Choice>
  </mc:AlternateContent>
  <xr:revisionPtr revIDLastSave="0" documentId="13_ncr:1_{E1E9EDCB-827E-4015-AEC7-2BF3000A538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T15" i="1" l="1"/>
  <c r="R14" i="1"/>
  <c r="T9" i="1"/>
  <c r="R8" i="1"/>
  <c r="P8" i="1"/>
  <c r="Q8" i="1"/>
  <c r="P9" i="1"/>
  <c r="Q9" i="1"/>
  <c r="R9" i="1"/>
  <c r="P10" i="1"/>
  <c r="Q10" i="1"/>
  <c r="R10" i="1"/>
  <c r="T10" i="1"/>
  <c r="P11" i="1"/>
  <c r="Q11" i="1"/>
  <c r="R11" i="1"/>
  <c r="T11" i="1"/>
  <c r="P12" i="1"/>
  <c r="Q12" i="1"/>
  <c r="R12" i="1"/>
  <c r="T12" i="1"/>
  <c r="P13" i="1"/>
  <c r="Q13" i="1"/>
  <c r="R13" i="1"/>
  <c r="T13" i="1"/>
  <c r="P14" i="1"/>
  <c r="Q14" i="1"/>
  <c r="P15" i="1"/>
  <c r="Q15" i="1"/>
  <c r="R15" i="1"/>
  <c r="P16" i="1"/>
  <c r="Q16" i="1"/>
  <c r="R16" i="1"/>
  <c r="T16" i="1"/>
  <c r="Q7" i="1"/>
  <c r="P7" i="1"/>
  <c r="S13" i="1" l="1"/>
  <c r="S10" i="1"/>
  <c r="S9" i="1"/>
  <c r="S15" i="1"/>
  <c r="S16" i="1"/>
  <c r="S12" i="1"/>
  <c r="T14" i="1"/>
  <c r="S14" i="1" s="1"/>
  <c r="S11" i="1"/>
  <c r="T8" i="1"/>
  <c r="S8" i="1"/>
  <c r="R7" i="1" l="1"/>
  <c r="R17" i="1" s="1"/>
  <c r="T7" i="1"/>
  <c r="T17" i="1" s="1"/>
  <c r="S7" i="1" l="1"/>
  <c r="S17" i="1" s="1"/>
</calcChain>
</file>

<file path=xl/sharedStrings.xml><?xml version="1.0" encoding="utf-8"?>
<sst xmlns="http://schemas.openxmlformats.org/spreadsheetml/2006/main" count="162" uniqueCount="45">
  <si>
    <t>obchodní název</t>
  </si>
  <si>
    <t>výrobce</t>
  </si>
  <si>
    <t>sazba DPH%</t>
  </si>
  <si>
    <t>cena celkem bez DPH</t>
  </si>
  <si>
    <t xml:space="preserve"> vyčíslení DPH</t>
  </si>
  <si>
    <t>cena celkem s DPH</t>
  </si>
  <si>
    <t>kód VZP</t>
  </si>
  <si>
    <t>název</t>
  </si>
  <si>
    <t>UDI kód</t>
  </si>
  <si>
    <t>úhradová cena VZP max.</t>
  </si>
  <si>
    <t>pozn.:  v případě, že některý z produktů neuvádí, nebo postrádá požadované údaje, doplňte do kolonky " NEUVEDENO"</t>
  </si>
  <si>
    <t>měrná jednotka (MJ)</t>
  </si>
  <si>
    <t>ks</t>
  </si>
  <si>
    <t>třída míry rizika</t>
  </si>
  <si>
    <t>cena za MJ bez DPH</t>
  </si>
  <si>
    <t>cena za MJ s DPH</t>
  </si>
  <si>
    <t xml:space="preserve">katalogové číslo                                                        </t>
  </si>
  <si>
    <t>CELKEM</t>
  </si>
  <si>
    <t>cena za balení bez DPH</t>
  </si>
  <si>
    <t>cena za balení s DPH</t>
  </si>
  <si>
    <t>počet MJ v balení</t>
  </si>
  <si>
    <t>katalogové číslo (výr. Medtronic Powered Surgical Solutions)</t>
  </si>
  <si>
    <t>Cenové ujednání</t>
  </si>
  <si>
    <t>VZ-2022-000657 - Vrtáky diamantové k vrtačce Midas Rex</t>
  </si>
  <si>
    <t xml:space="preserve">Vrták diamantový kulička prům. 1,0 mm délka 100 mm k vrtačce Midas Rex Legend Stylus  </t>
  </si>
  <si>
    <t xml:space="preserve">Vrták diamantový kulička prům. 3,0 mm délka 100 mm k vrtačce Midas Rex Legend Stylus </t>
  </si>
  <si>
    <t xml:space="preserve">Vrták diamantový kulička prům. 4,0 mm délka 100 mm k vrtačce Midas Rex Legend Stylus </t>
  </si>
  <si>
    <t xml:space="preserve">Vrták diamantový kulička prům. 5,0 mm délka 100 mm k vrtačce Midas Rex Legend Stylus </t>
  </si>
  <si>
    <t xml:space="preserve">Vrták diamantový kulička prům. 6,0 mm délka 100 mm k vrtačce Midas Rex Legend Stylus </t>
  </si>
  <si>
    <t xml:space="preserve">Vrták diamantový kulička prům. 3,0 mm délka 70 mm k vrtačce Midas Rex Legend Stylus </t>
  </si>
  <si>
    <t xml:space="preserve">Vrták diamantový kulička prům. 6,0 mm délka 70 mm k vrtačce Midas Rex Legend Stylus </t>
  </si>
  <si>
    <t xml:space="preserve">Vrták diamantový kulička prům. 3,0 mm délka 90 mm k vrtačce Midas Rex Legend Stylus </t>
  </si>
  <si>
    <t xml:space="preserve">Vrták diamantový kulička prům. 4,0 mm délka 90 mm k vrtačce Midas Rex Legend Stylus </t>
  </si>
  <si>
    <t xml:space="preserve">Vrták diamantový kulička prům. 6,0 mm délka 90 mm k vrtačce Midas Rex Legend Stylus </t>
  </si>
  <si>
    <t>10BA10D</t>
  </si>
  <si>
    <t>10BA30D</t>
  </si>
  <si>
    <t>10BA40D</t>
  </si>
  <si>
    <t>10BA50D</t>
  </si>
  <si>
    <t>10BA60D</t>
  </si>
  <si>
    <t>7BA30D</t>
  </si>
  <si>
    <t>7BA60D</t>
  </si>
  <si>
    <t>9BA30D</t>
  </si>
  <si>
    <t>9BA40D</t>
  </si>
  <si>
    <t>9BA60D</t>
  </si>
  <si>
    <t xml:space="preserve">předpokládaný počet MJ/3 roky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</si>
</sst>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wrapText="1"/>
    </xf>
    <xf numFmtId="4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4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4" fontId="4" fillId="0" borderId="0" xfId="0" applyNumberFormat="1" applyFont="1" applyAlignment="1">
      <alignment wrapText="1"/>
    </xf>
    <xf numFmtId="4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41" fontId="6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4" fontId="5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4" fontId="2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wrapText="1"/>
    </xf>
    <xf numFmtId="0" fontId="11" fillId="0" borderId="0" xfId="0" applyNumberFormat="1" applyFont="1" applyBorder="1" applyAlignment="1">
      <alignment horizontal="left"/>
    </xf>
    <xf numFmtId="0" fontId="11" fillId="0" borderId="3" xfId="0" applyNumberFormat="1" applyFont="1" applyBorder="1" applyAlignment="1">
      <alignment horizontal="left"/>
    </xf>
    <xf numFmtId="0" fontId="11" fillId="0" borderId="2" xfId="0" applyNumberFormat="1" applyFont="1" applyBorder="1" applyAlignment="1">
      <alignment horizontal="left"/>
    </xf>
    <xf numFmtId="0" fontId="11" fillId="0" borderId="1" xfId="0" applyNumberFormat="1" applyFont="1" applyBorder="1" applyAlignment="1">
      <alignment horizontal="left"/>
    </xf>
    <xf numFmtId="0" fontId="11" fillId="2" borderId="1" xfId="0" applyNumberFormat="1" applyFont="1" applyFill="1" applyBorder="1" applyAlignment="1">
      <alignment horizontal="left"/>
    </xf>
    <xf numFmtId="0" fontId="11" fillId="0" borderId="4" xfId="0" applyNumberFormat="1" applyFont="1" applyBorder="1" applyAlignment="1">
      <alignment horizontal="left"/>
    </xf>
    <xf numFmtId="41" fontId="11" fillId="0" borderId="3" xfId="0" applyNumberFormat="1" applyFont="1" applyFill="1" applyBorder="1" applyAlignment="1">
      <alignment horizontal="center" vertical="center"/>
    </xf>
    <xf numFmtId="41" fontId="11" fillId="0" borderId="1" xfId="0" applyNumberFormat="1" applyFont="1" applyFill="1" applyBorder="1" applyAlignment="1">
      <alignment horizontal="center" vertical="center"/>
    </xf>
    <xf numFmtId="41" fontId="11" fillId="0" borderId="5" xfId="0" applyNumberFormat="1" applyFont="1" applyFill="1" applyBorder="1" applyAlignment="1">
      <alignment horizontal="center" vertical="center"/>
    </xf>
    <xf numFmtId="41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1" fontId="10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4" fontId="2" fillId="4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CCFF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U19"/>
  <sheetViews>
    <sheetView tabSelected="1" topLeftCell="A4" workbookViewId="0">
      <selection activeCell="D21" sqref="D21"/>
    </sheetView>
  </sheetViews>
  <sheetFormatPr defaultColWidth="9.140625" defaultRowHeight="12.75" x14ac:dyDescent="0.2"/>
  <cols>
    <col min="1" max="1" width="76.42578125" style="1" customWidth="1"/>
    <col min="2" max="2" width="11.7109375" style="13" customWidth="1"/>
    <col min="3" max="3" width="6.85546875" style="13" customWidth="1"/>
    <col min="4" max="4" width="12.42578125" style="14" customWidth="1"/>
    <col min="5" max="5" width="25.7109375" style="12" customWidth="1"/>
    <col min="6" max="6" width="9.5703125" style="12" customWidth="1"/>
    <col min="7" max="7" width="5.7109375" style="12" customWidth="1"/>
    <col min="8" max="11" width="8.7109375" style="12" customWidth="1"/>
    <col min="12" max="12" width="8.7109375" style="11" customWidth="1"/>
    <col min="13" max="13" width="5.7109375" style="3" customWidth="1"/>
    <col min="14" max="15" width="10.7109375" style="2" customWidth="1"/>
    <col min="16" max="17" width="15.7109375" style="2" customWidth="1"/>
    <col min="18" max="20" width="15.7109375" style="11" customWidth="1"/>
    <col min="21" max="21" width="9.140625" style="2"/>
    <col min="22" max="16384" width="9.140625" style="1"/>
  </cols>
  <sheetData>
    <row r="4" spans="1:21" ht="32.25" customHeight="1" x14ac:dyDescent="0.25">
      <c r="A4" s="33" t="s">
        <v>22</v>
      </c>
      <c r="B4" s="33"/>
      <c r="E4" s="15"/>
      <c r="F4" s="15"/>
      <c r="G4" s="15"/>
      <c r="H4" s="15"/>
      <c r="I4" s="15"/>
      <c r="J4" s="15"/>
      <c r="K4" s="15"/>
      <c r="L4" s="10"/>
      <c r="M4" s="9"/>
      <c r="N4" s="8"/>
      <c r="O4" s="8"/>
      <c r="P4" s="8"/>
      <c r="Q4" s="8"/>
      <c r="R4" s="10"/>
      <c r="S4" s="10"/>
      <c r="T4" s="10"/>
    </row>
    <row r="5" spans="1:21" ht="41.25" customHeight="1" x14ac:dyDescent="0.2">
      <c r="A5" s="34" t="s">
        <v>23</v>
      </c>
      <c r="B5" s="35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1" s="5" customFormat="1" ht="62.25" customHeight="1" x14ac:dyDescent="0.25">
      <c r="A6" s="40" t="s">
        <v>7</v>
      </c>
      <c r="B6" s="41" t="s">
        <v>21</v>
      </c>
      <c r="C6" s="41" t="s">
        <v>11</v>
      </c>
      <c r="D6" s="42" t="s">
        <v>44</v>
      </c>
      <c r="E6" s="40" t="s">
        <v>0</v>
      </c>
      <c r="F6" s="43" t="s">
        <v>16</v>
      </c>
      <c r="G6" s="40" t="s">
        <v>20</v>
      </c>
      <c r="H6" s="40" t="s">
        <v>1</v>
      </c>
      <c r="I6" s="44" t="s">
        <v>13</v>
      </c>
      <c r="J6" s="40" t="s">
        <v>8</v>
      </c>
      <c r="K6" s="40" t="s">
        <v>6</v>
      </c>
      <c r="L6" s="45" t="s">
        <v>9</v>
      </c>
      <c r="M6" s="46" t="s">
        <v>2</v>
      </c>
      <c r="N6" s="47" t="s">
        <v>14</v>
      </c>
      <c r="O6" s="47" t="s">
        <v>15</v>
      </c>
      <c r="P6" s="47" t="s">
        <v>18</v>
      </c>
      <c r="Q6" s="47" t="s">
        <v>19</v>
      </c>
      <c r="R6" s="45" t="s">
        <v>3</v>
      </c>
      <c r="S6" s="45" t="s">
        <v>4</v>
      </c>
      <c r="T6" s="45" t="s">
        <v>5</v>
      </c>
      <c r="U6" s="4"/>
    </row>
    <row r="7" spans="1:21" s="7" customFormat="1" ht="15" customHeight="1" x14ac:dyDescent="0.2">
      <c r="A7" s="23" t="s">
        <v>24</v>
      </c>
      <c r="B7" s="24" t="s">
        <v>34</v>
      </c>
      <c r="C7" s="16" t="s">
        <v>12</v>
      </c>
      <c r="D7" s="29">
        <v>15</v>
      </c>
      <c r="E7" s="17"/>
      <c r="F7" s="17"/>
      <c r="G7" s="21"/>
      <c r="H7" s="17"/>
      <c r="I7" s="17"/>
      <c r="J7" s="17"/>
      <c r="K7" s="17"/>
      <c r="L7" s="18"/>
      <c r="M7" s="19"/>
      <c r="N7" s="20"/>
      <c r="O7" s="20"/>
      <c r="P7" s="20">
        <f>N7*G7</f>
        <v>0</v>
      </c>
      <c r="Q7" s="20">
        <f>O7*G7</f>
        <v>0</v>
      </c>
      <c r="R7" s="18">
        <f t="shared" ref="R7:R16" si="0">N7*D7</f>
        <v>0</v>
      </c>
      <c r="S7" s="18">
        <f>T7-R7</f>
        <v>0</v>
      </c>
      <c r="T7" s="18">
        <f t="shared" ref="T7:T16" si="1">O7*D7</f>
        <v>0</v>
      </c>
      <c r="U7" s="6"/>
    </row>
    <row r="8" spans="1:21" s="7" customFormat="1" ht="15" customHeight="1" x14ac:dyDescent="0.2">
      <c r="A8" s="25" t="s">
        <v>25</v>
      </c>
      <c r="B8" s="26" t="s">
        <v>35</v>
      </c>
      <c r="C8" s="16" t="s">
        <v>12</v>
      </c>
      <c r="D8" s="30">
        <v>30</v>
      </c>
      <c r="E8" s="17"/>
      <c r="F8" s="17"/>
      <c r="G8" s="21"/>
      <c r="H8" s="17"/>
      <c r="I8" s="17"/>
      <c r="J8" s="17"/>
      <c r="K8" s="17"/>
      <c r="L8" s="18"/>
      <c r="M8" s="19"/>
      <c r="N8" s="20"/>
      <c r="O8" s="20"/>
      <c r="P8" s="20">
        <f t="shared" ref="P8:P16" si="2">N8*G8</f>
        <v>0</v>
      </c>
      <c r="Q8" s="20">
        <f t="shared" ref="Q8:Q16" si="3">O8*G8</f>
        <v>0</v>
      </c>
      <c r="R8" s="18">
        <f t="shared" si="0"/>
        <v>0</v>
      </c>
      <c r="S8" s="18">
        <f t="shared" ref="S8:S16" si="4">T8-R8</f>
        <v>0</v>
      </c>
      <c r="T8" s="18">
        <f t="shared" si="1"/>
        <v>0</v>
      </c>
      <c r="U8" s="6"/>
    </row>
    <row r="9" spans="1:21" s="7" customFormat="1" ht="15" customHeight="1" x14ac:dyDescent="0.2">
      <c r="A9" s="25" t="s">
        <v>26</v>
      </c>
      <c r="B9" s="27" t="s">
        <v>36</v>
      </c>
      <c r="C9" s="16" t="s">
        <v>12</v>
      </c>
      <c r="D9" s="30">
        <v>30</v>
      </c>
      <c r="E9" s="17"/>
      <c r="F9" s="17"/>
      <c r="G9" s="21"/>
      <c r="H9" s="17"/>
      <c r="I9" s="17"/>
      <c r="J9" s="17"/>
      <c r="K9" s="17"/>
      <c r="L9" s="18"/>
      <c r="M9" s="19"/>
      <c r="N9" s="20"/>
      <c r="O9" s="20"/>
      <c r="P9" s="20">
        <f t="shared" si="2"/>
        <v>0</v>
      </c>
      <c r="Q9" s="20">
        <f t="shared" si="3"/>
        <v>0</v>
      </c>
      <c r="R9" s="18">
        <f t="shared" si="0"/>
        <v>0</v>
      </c>
      <c r="S9" s="18">
        <f t="shared" si="4"/>
        <v>0</v>
      </c>
      <c r="T9" s="18">
        <f t="shared" si="1"/>
        <v>0</v>
      </c>
      <c r="U9" s="6"/>
    </row>
    <row r="10" spans="1:21" s="7" customFormat="1" ht="15" customHeight="1" x14ac:dyDescent="0.2">
      <c r="A10" s="25" t="s">
        <v>27</v>
      </c>
      <c r="B10" s="27" t="s">
        <v>37</v>
      </c>
      <c r="C10" s="16" t="s">
        <v>12</v>
      </c>
      <c r="D10" s="30">
        <v>60</v>
      </c>
      <c r="E10" s="17"/>
      <c r="F10" s="17"/>
      <c r="G10" s="21"/>
      <c r="H10" s="17"/>
      <c r="I10" s="17"/>
      <c r="J10" s="17"/>
      <c r="K10" s="17"/>
      <c r="L10" s="18"/>
      <c r="M10" s="19"/>
      <c r="N10" s="20"/>
      <c r="O10" s="20"/>
      <c r="P10" s="20">
        <f t="shared" si="2"/>
        <v>0</v>
      </c>
      <c r="Q10" s="20">
        <f t="shared" si="3"/>
        <v>0</v>
      </c>
      <c r="R10" s="18">
        <f t="shared" si="0"/>
        <v>0</v>
      </c>
      <c r="S10" s="18">
        <f t="shared" si="4"/>
        <v>0</v>
      </c>
      <c r="T10" s="18">
        <f t="shared" si="1"/>
        <v>0</v>
      </c>
      <c r="U10" s="6"/>
    </row>
    <row r="11" spans="1:21" s="7" customFormat="1" ht="15" customHeight="1" x14ac:dyDescent="0.2">
      <c r="A11" s="25" t="s">
        <v>28</v>
      </c>
      <c r="B11" s="27" t="s">
        <v>38</v>
      </c>
      <c r="C11" s="16" t="s">
        <v>12</v>
      </c>
      <c r="D11" s="30">
        <v>111</v>
      </c>
      <c r="E11" s="17"/>
      <c r="F11" s="17"/>
      <c r="G11" s="21"/>
      <c r="H11" s="17"/>
      <c r="I11" s="17"/>
      <c r="J11" s="17"/>
      <c r="K11" s="17"/>
      <c r="L11" s="18"/>
      <c r="M11" s="19"/>
      <c r="N11" s="20"/>
      <c r="O11" s="20"/>
      <c r="P11" s="20">
        <f t="shared" si="2"/>
        <v>0</v>
      </c>
      <c r="Q11" s="20">
        <f t="shared" si="3"/>
        <v>0</v>
      </c>
      <c r="R11" s="18">
        <f t="shared" si="0"/>
        <v>0</v>
      </c>
      <c r="S11" s="18">
        <f t="shared" si="4"/>
        <v>0</v>
      </c>
      <c r="T11" s="18">
        <f t="shared" si="1"/>
        <v>0</v>
      </c>
      <c r="U11" s="6"/>
    </row>
    <row r="12" spans="1:21" s="7" customFormat="1" ht="15" customHeight="1" x14ac:dyDescent="0.2">
      <c r="A12" s="25" t="s">
        <v>29</v>
      </c>
      <c r="B12" s="26" t="s">
        <v>39</v>
      </c>
      <c r="C12" s="16" t="s">
        <v>12</v>
      </c>
      <c r="D12" s="30">
        <v>15</v>
      </c>
      <c r="E12" s="17"/>
      <c r="F12" s="17"/>
      <c r="G12" s="21"/>
      <c r="H12" s="17"/>
      <c r="I12" s="17"/>
      <c r="J12" s="17"/>
      <c r="K12" s="17"/>
      <c r="L12" s="18"/>
      <c r="M12" s="19"/>
      <c r="N12" s="20"/>
      <c r="O12" s="20"/>
      <c r="P12" s="20">
        <f t="shared" si="2"/>
        <v>0</v>
      </c>
      <c r="Q12" s="20">
        <f t="shared" si="3"/>
        <v>0</v>
      </c>
      <c r="R12" s="18">
        <f t="shared" si="0"/>
        <v>0</v>
      </c>
      <c r="S12" s="18">
        <f t="shared" si="4"/>
        <v>0</v>
      </c>
      <c r="T12" s="18">
        <f t="shared" si="1"/>
        <v>0</v>
      </c>
      <c r="U12" s="6"/>
    </row>
    <row r="13" spans="1:21" s="7" customFormat="1" ht="15" customHeight="1" x14ac:dyDescent="0.2">
      <c r="A13" s="25" t="s">
        <v>30</v>
      </c>
      <c r="B13" s="26" t="s">
        <v>40</v>
      </c>
      <c r="C13" s="16" t="s">
        <v>12</v>
      </c>
      <c r="D13" s="30">
        <v>90</v>
      </c>
      <c r="E13" s="17"/>
      <c r="F13" s="17"/>
      <c r="G13" s="21"/>
      <c r="H13" s="17"/>
      <c r="I13" s="17"/>
      <c r="J13" s="17"/>
      <c r="K13" s="17"/>
      <c r="L13" s="18"/>
      <c r="M13" s="19"/>
      <c r="N13" s="20"/>
      <c r="O13" s="20"/>
      <c r="P13" s="20">
        <f t="shared" si="2"/>
        <v>0</v>
      </c>
      <c r="Q13" s="20">
        <f t="shared" si="3"/>
        <v>0</v>
      </c>
      <c r="R13" s="18">
        <f t="shared" si="0"/>
        <v>0</v>
      </c>
      <c r="S13" s="18">
        <f t="shared" si="4"/>
        <v>0</v>
      </c>
      <c r="T13" s="18">
        <f t="shared" si="1"/>
        <v>0</v>
      </c>
      <c r="U13" s="6"/>
    </row>
    <row r="14" spans="1:21" s="7" customFormat="1" ht="15" customHeight="1" x14ac:dyDescent="0.2">
      <c r="A14" s="25" t="s">
        <v>31</v>
      </c>
      <c r="B14" s="26" t="s">
        <v>41</v>
      </c>
      <c r="C14" s="16" t="s">
        <v>12</v>
      </c>
      <c r="D14" s="30">
        <v>45</v>
      </c>
      <c r="E14" s="17"/>
      <c r="F14" s="17"/>
      <c r="G14" s="21"/>
      <c r="H14" s="17"/>
      <c r="I14" s="17"/>
      <c r="J14" s="17"/>
      <c r="K14" s="17"/>
      <c r="L14" s="18"/>
      <c r="M14" s="19"/>
      <c r="N14" s="20"/>
      <c r="O14" s="20"/>
      <c r="P14" s="20">
        <f t="shared" si="2"/>
        <v>0</v>
      </c>
      <c r="Q14" s="20">
        <f t="shared" si="3"/>
        <v>0</v>
      </c>
      <c r="R14" s="18">
        <f t="shared" si="0"/>
        <v>0</v>
      </c>
      <c r="S14" s="18">
        <f t="shared" si="4"/>
        <v>0</v>
      </c>
      <c r="T14" s="18">
        <f t="shared" si="1"/>
        <v>0</v>
      </c>
      <c r="U14" s="6"/>
    </row>
    <row r="15" spans="1:21" s="7" customFormat="1" ht="15" customHeight="1" x14ac:dyDescent="0.2">
      <c r="A15" s="26" t="s">
        <v>32</v>
      </c>
      <c r="B15" s="26" t="s">
        <v>42</v>
      </c>
      <c r="C15" s="16" t="s">
        <v>12</v>
      </c>
      <c r="D15" s="30">
        <v>75</v>
      </c>
      <c r="E15" s="17"/>
      <c r="F15" s="17"/>
      <c r="G15" s="21"/>
      <c r="H15" s="17"/>
      <c r="I15" s="17"/>
      <c r="J15" s="17"/>
      <c r="K15" s="17"/>
      <c r="L15" s="18"/>
      <c r="M15" s="19"/>
      <c r="N15" s="20"/>
      <c r="O15" s="20"/>
      <c r="P15" s="20">
        <f t="shared" si="2"/>
        <v>0</v>
      </c>
      <c r="Q15" s="20">
        <f t="shared" si="3"/>
        <v>0</v>
      </c>
      <c r="R15" s="18">
        <f t="shared" si="0"/>
        <v>0</v>
      </c>
      <c r="S15" s="18">
        <f t="shared" si="4"/>
        <v>0</v>
      </c>
      <c r="T15" s="18">
        <f t="shared" si="1"/>
        <v>0</v>
      </c>
      <c r="U15" s="6"/>
    </row>
    <row r="16" spans="1:21" s="7" customFormat="1" ht="15" customHeight="1" x14ac:dyDescent="0.2">
      <c r="A16" s="23" t="s">
        <v>33</v>
      </c>
      <c r="B16" s="28" t="s">
        <v>43</v>
      </c>
      <c r="C16" s="16" t="s">
        <v>12</v>
      </c>
      <c r="D16" s="31">
        <v>270</v>
      </c>
      <c r="E16" s="17"/>
      <c r="F16" s="17"/>
      <c r="G16" s="21"/>
      <c r="H16" s="17"/>
      <c r="I16" s="17"/>
      <c r="J16" s="17"/>
      <c r="K16" s="17"/>
      <c r="L16" s="18"/>
      <c r="M16" s="19"/>
      <c r="N16" s="20"/>
      <c r="O16" s="20"/>
      <c r="P16" s="20">
        <f t="shared" si="2"/>
        <v>0</v>
      </c>
      <c r="Q16" s="20">
        <f t="shared" si="3"/>
        <v>0</v>
      </c>
      <c r="R16" s="18">
        <f t="shared" si="0"/>
        <v>0</v>
      </c>
      <c r="S16" s="18">
        <f t="shared" si="4"/>
        <v>0</v>
      </c>
      <c r="T16" s="18">
        <f t="shared" si="1"/>
        <v>0</v>
      </c>
      <c r="U16" s="6"/>
    </row>
    <row r="17" spans="1:21" s="12" customFormat="1" ht="20.100000000000001" customHeight="1" x14ac:dyDescent="0.2">
      <c r="A17" s="38" t="s">
        <v>17</v>
      </c>
      <c r="B17" s="38"/>
      <c r="C17" s="38"/>
      <c r="D17" s="32">
        <f>SUM(D7:D16)</f>
        <v>741</v>
      </c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22">
        <f>SUM(R7:R16)</f>
        <v>0</v>
      </c>
      <c r="S17" s="22">
        <f>SUM(S7:S16)</f>
        <v>0</v>
      </c>
      <c r="T17" s="22">
        <f>SUM(T7:T16)</f>
        <v>0</v>
      </c>
      <c r="U17" s="11"/>
    </row>
    <row r="19" spans="1:21" ht="45" customHeight="1" x14ac:dyDescent="0.2">
      <c r="A19" s="39" t="s">
        <v>10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</row>
  </sheetData>
  <mergeCells count="5">
    <mergeCell ref="A4:B4"/>
    <mergeCell ref="A5:T5"/>
    <mergeCell ref="E17:Q17"/>
    <mergeCell ref="A17:C17"/>
    <mergeCell ref="A19:T19"/>
  </mergeCells>
  <pageMargins left="0.25" right="0.25" top="0.33" bottom="0.41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Uživatel systému Windows</cp:lastModifiedBy>
  <cp:lastPrinted>2022-05-27T04:48:24Z</cp:lastPrinted>
  <dcterms:created xsi:type="dcterms:W3CDTF">2018-04-12T07:55:38Z</dcterms:created>
  <dcterms:modified xsi:type="dcterms:W3CDTF">2022-06-17T08:15:50Z</dcterms:modified>
</cp:coreProperties>
</file>