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O:\1-OVZ\2023 Zadávací dokumentace\VZMR\VZ-2023-000420 - Neviditelná rovnátka\01 ZD\"/>
    </mc:Choice>
  </mc:AlternateContent>
  <xr:revisionPtr revIDLastSave="0" documentId="13_ncr:1_{412D7348-9FDC-4F31-B577-2E4C93379809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 ČÁST 1 - cenové ujednání" sheetId="1" r:id="rId1"/>
    <sheet name="ČÁST 2 - cenové ujednání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" l="1"/>
  <c r="M8" i="1"/>
  <c r="N8" i="1" s="1"/>
  <c r="D9" i="1"/>
  <c r="O4" i="2" l="1"/>
  <c r="M4" i="2"/>
  <c r="D12" i="2"/>
  <c r="O8" i="2"/>
  <c r="O9" i="2"/>
  <c r="O10" i="2"/>
  <c r="M8" i="2"/>
  <c r="M9" i="2"/>
  <c r="M10" i="2"/>
  <c r="O6" i="1"/>
  <c r="M6" i="1"/>
  <c r="N6" i="1" s="1"/>
  <c r="N4" i="2" l="1"/>
  <c r="N10" i="2"/>
  <c r="N9" i="2"/>
  <c r="N8" i="2"/>
  <c r="M7" i="1" l="1"/>
  <c r="O7" i="1"/>
  <c r="N7" i="1" l="1"/>
  <c r="O11" i="2"/>
  <c r="O12" i="2" s="1"/>
  <c r="M11" i="2"/>
  <c r="M12" i="2" s="1"/>
  <c r="N11" i="2" l="1"/>
  <c r="N12" i="2" s="1"/>
  <c r="M5" i="1" l="1"/>
  <c r="M9" i="1" s="1"/>
  <c r="O5" i="1"/>
  <c r="O9" i="1" s="1"/>
  <c r="N5" i="1" l="1"/>
  <c r="N9" i="1" s="1"/>
</calcChain>
</file>

<file path=xl/sharedStrings.xml><?xml version="1.0" encoding="utf-8"?>
<sst xmlns="http://schemas.openxmlformats.org/spreadsheetml/2006/main" count="71" uniqueCount="45">
  <si>
    <t>sazba DPH%</t>
  </si>
  <si>
    <t>cena celkem bez DPH</t>
  </si>
  <si>
    <t xml:space="preserve"> vyčíslení DPH</t>
  </si>
  <si>
    <t>cena celkem s DPH</t>
  </si>
  <si>
    <t>název</t>
  </si>
  <si>
    <t>UDI kód</t>
  </si>
  <si>
    <t>pozn.:  v případě, že některý z produktů neuvádí, nebo postrádá požadované údaje, doplňte do kolonky " NEUVEDENO"</t>
  </si>
  <si>
    <t>měrná jednotka (MJ)</t>
  </si>
  <si>
    <t>ks</t>
  </si>
  <si>
    <t>cena za MJ bez DPH</t>
  </si>
  <si>
    <t>cena za MJ s DPH</t>
  </si>
  <si>
    <t xml:space="preserve">katalogové číslo                                                        </t>
  </si>
  <si>
    <t>CELKEM</t>
  </si>
  <si>
    <t>Cenové ujednání část I.</t>
  </si>
  <si>
    <t>Cenové ujednání část II.</t>
  </si>
  <si>
    <t>třída ZP</t>
  </si>
  <si>
    <t>pozn.:  v případě, že některý z produktů neuvádí, nebo postrádá požadované údaje, doplňte do kolonky "NEUVEDENO"</t>
  </si>
  <si>
    <t>VZ-2023-000420-01 "Neviditelná rovnátka bez retainerů "</t>
  </si>
  <si>
    <t>balíček</t>
  </si>
  <si>
    <t>Balíček na 60 měsíců léčby - paušální</t>
  </si>
  <si>
    <t>předpokládané množství/ 2 roky (uvedeno v MJ)</t>
  </si>
  <si>
    <t>položky nabízeného balíčku</t>
  </si>
  <si>
    <t>název balíčku</t>
  </si>
  <si>
    <t>revize*- úprava léčebného plánu během léčby (přeskenování pacienta, vyhotovení nového léčebného plánu, tisk nových folií)</t>
  </si>
  <si>
    <t>VZ-2023-000420-02 "Neviditelná rovnátka s retainery"</t>
  </si>
  <si>
    <t>položky balíčku</t>
  </si>
  <si>
    <t>10 fólií, 1 revize*</t>
  </si>
  <si>
    <t>20 fólií, 2 revize*</t>
  </si>
  <si>
    <t>neomezený počet fólií, neomezený počet revizí*</t>
  </si>
  <si>
    <t xml:space="preserve">Balíček na 20 týdnů léčby - paušální </t>
  </si>
  <si>
    <t xml:space="preserve">Balíček na 10 týdnů léčby - paušální </t>
  </si>
  <si>
    <t xml:space="preserve">      a)  léčebný plán  (1 ks)</t>
  </si>
  <si>
    <t xml:space="preserve">      b)  folie pro 1 čelist  (1 ks)</t>
  </si>
  <si>
    <t xml:space="preserve">     c)  retainer pro 1 čelist   (1 ks)</t>
  </si>
  <si>
    <t xml:space="preserve">Balíček na 6 měsíců léčby - paušální </t>
  </si>
  <si>
    <t xml:space="preserve">Balíček na 12 měsíců léčby - paušální </t>
  </si>
  <si>
    <t xml:space="preserve">Balíček na 24 měsíců léčby  - paušální </t>
  </si>
  <si>
    <t xml:space="preserve">Balíček na 60 měsíců léčby - paušální </t>
  </si>
  <si>
    <t>léčebný plán, 12 sad folií (horní + dolní čelist),  1 revize do výše  dalších 12-ti kroků</t>
  </si>
  <si>
    <t>léčebný plán, 48 sad folií (horní + dolní čelist),  2 revize** do výše  dalších 48-ti kroků, 2 sady retainerů*</t>
  </si>
  <si>
    <t>léčebný plán, neomezený počet sad folií (horní + dolní čelist),  1 revize** každých 6 měsíců, 2 sady retainerů* každých 6 měsíců</t>
  </si>
  <si>
    <r>
      <t>léčebný plán, 24 sad folií (horní + dolní čelist),  1 revize** do výše  dalších 24-ti kroků, 1 sada retainerů</t>
    </r>
    <r>
      <rPr>
        <sz val="11"/>
        <color theme="1"/>
        <rFont val="Calibri"/>
        <family val="2"/>
        <charset val="238"/>
      </rPr>
      <t>*</t>
    </r>
  </si>
  <si>
    <t>léčebný plán, 10 ks folií, 1 ks retainer - balíček závislý na počtu kusů použitých folií (léčba jedné čelisti)</t>
  </si>
  <si>
    <t xml:space="preserve">Balíček na 20 týdnů léčby - individiální </t>
  </si>
  <si>
    <t>Poštovné a balné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</si>
</sst>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0"/>
      <color theme="5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0"/>
      <color theme="4" tint="-0.249977111117893"/>
      <name val="Calibri"/>
      <family val="2"/>
      <charset val="238"/>
      <scheme val="minor"/>
    </font>
    <font>
      <i/>
      <sz val="10"/>
      <color theme="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41" fontId="0" fillId="0" borderId="0" xfId="0" applyNumberFormat="1" applyAlignment="1">
      <alignment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4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4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44" fontId="7" fillId="0" borderId="1" xfId="0" applyNumberFormat="1" applyFont="1" applyBorder="1" applyAlignment="1">
      <alignment vertical="center" wrapText="1"/>
    </xf>
    <xf numFmtId="44" fontId="7" fillId="0" borderId="4" xfId="0" applyNumberFormat="1" applyFont="1" applyBorder="1" applyAlignment="1">
      <alignment vertical="center" wrapText="1"/>
    </xf>
    <xf numFmtId="4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1" fontId="8" fillId="0" borderId="1" xfId="0" applyNumberFormat="1" applyFont="1" applyBorder="1" applyAlignment="1">
      <alignment horizontal="center" vertical="center" wrapText="1"/>
    </xf>
    <xf numFmtId="41" fontId="8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9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1" fontId="9" fillId="2" borderId="9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1" fontId="5" fillId="3" borderId="12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44" fontId="5" fillId="3" borderId="12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4" fontId="5" fillId="3" borderId="14" xfId="0" applyNumberFormat="1" applyFont="1" applyFill="1" applyBorder="1" applyAlignment="1">
      <alignment horizontal="center" vertical="center" wrapText="1"/>
    </xf>
    <xf numFmtId="44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2" fillId="0" borderId="0" xfId="0" applyFont="1" applyBorder="1" applyAlignment="1">
      <alignment wrapText="1"/>
    </xf>
    <xf numFmtId="49" fontId="7" fillId="0" borderId="5" xfId="0" applyNumberFormat="1" applyFont="1" applyFill="1" applyBorder="1" applyAlignment="1">
      <alignment vertical="center" wrapText="1"/>
    </xf>
    <xf numFmtId="49" fontId="7" fillId="0" borderId="5" xfId="0" applyNumberFormat="1" applyFont="1" applyBorder="1" applyAlignment="1">
      <alignment vertical="center" wrapText="1"/>
    </xf>
    <xf numFmtId="44" fontId="7" fillId="0" borderId="5" xfId="0" applyNumberFormat="1" applyFont="1" applyBorder="1" applyAlignment="1">
      <alignment vertical="center" wrapText="1"/>
    </xf>
    <xf numFmtId="44" fontId="7" fillId="0" borderId="15" xfId="0" applyNumberFormat="1" applyFont="1" applyBorder="1" applyAlignment="1">
      <alignment vertical="center" wrapText="1"/>
    </xf>
    <xf numFmtId="41" fontId="1" fillId="2" borderId="17" xfId="0" applyNumberFormat="1" applyFont="1" applyFill="1" applyBorder="1" applyAlignment="1">
      <alignment horizontal="center" wrapText="1"/>
    </xf>
    <xf numFmtId="44" fontId="1" fillId="2" borderId="18" xfId="0" applyNumberFormat="1" applyFont="1" applyFill="1" applyBorder="1" applyAlignment="1">
      <alignment wrapText="1"/>
    </xf>
    <xf numFmtId="0" fontId="10" fillId="0" borderId="0" xfId="0" applyFont="1" applyBorder="1" applyAlignment="1">
      <alignment horizontal="left"/>
    </xf>
    <xf numFmtId="0" fontId="0" fillId="0" borderId="19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vertical="center" wrapText="1"/>
    </xf>
    <xf numFmtId="0" fontId="9" fillId="2" borderId="3" xfId="0" applyFont="1" applyFill="1" applyBorder="1" applyAlignment="1">
      <alignment wrapText="1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41" fontId="8" fillId="0" borderId="25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41" fontId="5" fillId="3" borderId="12" xfId="0" applyNumberFormat="1" applyFont="1" applyFill="1" applyBorder="1" applyAlignment="1">
      <alignment horizontal="center" wrapText="1"/>
    </xf>
    <xf numFmtId="44" fontId="7" fillId="0" borderId="25" xfId="0" applyNumberFormat="1" applyFont="1" applyBorder="1" applyAlignment="1">
      <alignment vertical="center" wrapText="1"/>
    </xf>
    <xf numFmtId="44" fontId="7" fillId="0" borderId="35" xfId="0" applyNumberFormat="1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44" fontId="7" fillId="0" borderId="37" xfId="0" applyNumberFormat="1" applyFont="1" applyBorder="1" applyAlignment="1">
      <alignment vertical="center" wrapText="1"/>
    </xf>
    <xf numFmtId="44" fontId="9" fillId="2" borderId="38" xfId="0" applyNumberFormat="1" applyFont="1" applyFill="1" applyBorder="1" applyAlignment="1">
      <alignment wrapText="1"/>
    </xf>
    <xf numFmtId="44" fontId="9" fillId="2" borderId="39" xfId="0" applyNumberFormat="1" applyFont="1" applyFill="1" applyBorder="1" applyAlignment="1">
      <alignment wrapText="1"/>
    </xf>
    <xf numFmtId="0" fontId="6" fillId="0" borderId="2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4" fillId="0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0" xfId="0" applyBorder="1" applyAlignment="1">
      <alignment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0" fontId="0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17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4" fontId="7" fillId="0" borderId="27" xfId="0" applyNumberFormat="1" applyFont="1" applyBorder="1" applyAlignment="1">
      <alignment horizontal="center" vertical="center" wrapText="1"/>
    </xf>
    <xf numFmtId="44" fontId="7" fillId="0" borderId="28" xfId="0" applyNumberFormat="1" applyFont="1" applyBorder="1" applyAlignment="1">
      <alignment horizontal="center" vertical="center" wrapText="1"/>
    </xf>
    <xf numFmtId="44" fontId="7" fillId="0" borderId="33" xfId="0" applyNumberFormat="1" applyFont="1" applyBorder="1" applyAlignment="1">
      <alignment horizontal="center" vertical="center" wrapText="1"/>
    </xf>
    <xf numFmtId="44" fontId="7" fillId="0" borderId="29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44" fontId="7" fillId="0" borderId="34" xfId="0" applyNumberFormat="1" applyFont="1" applyBorder="1" applyAlignment="1">
      <alignment horizontal="center" vertical="center" wrapText="1"/>
    </xf>
    <xf numFmtId="44" fontId="7" fillId="0" borderId="30" xfId="0" applyNumberFormat="1" applyFont="1" applyBorder="1" applyAlignment="1">
      <alignment horizontal="center" vertical="center" wrapText="1"/>
    </xf>
    <xf numFmtId="44" fontId="7" fillId="0" borderId="31" xfId="0" applyNumberFormat="1" applyFont="1" applyBorder="1" applyAlignment="1">
      <alignment horizontal="center" vertical="center" wrapText="1"/>
    </xf>
    <xf numFmtId="44" fontId="7" fillId="0" borderId="3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2" fillId="0" borderId="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" fillId="2" borderId="16" xfId="0" applyFont="1" applyFill="1" applyBorder="1" applyAlignment="1">
      <alignment horizontal="left" wrapText="1"/>
    </xf>
    <xf numFmtId="0" fontId="1" fillId="2" borderId="24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CB2E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workbookViewId="0">
      <selection activeCell="A12" sqref="A12:I12"/>
    </sheetView>
  </sheetViews>
  <sheetFormatPr defaultColWidth="9.140625" defaultRowHeight="15" x14ac:dyDescent="0.25"/>
  <cols>
    <col min="1" max="1" width="66" style="2" customWidth="1"/>
    <col min="2" max="2" width="29.42578125" style="9" customWidth="1"/>
    <col min="3" max="3" width="9.7109375" style="2" customWidth="1"/>
    <col min="4" max="4" width="14.7109375" style="1" customWidth="1"/>
    <col min="5" max="5" width="13.42578125" style="2" customWidth="1"/>
    <col min="6" max="6" width="13.140625" style="2" customWidth="1"/>
    <col min="7" max="7" width="21.7109375" style="2" customWidth="1"/>
    <col min="8" max="8" width="9" style="2" customWidth="1"/>
    <col min="9" max="9" width="10.7109375" style="2" customWidth="1"/>
    <col min="10" max="10" width="9.85546875" style="4" customWidth="1"/>
    <col min="11" max="11" width="12.5703125" style="3" customWidth="1"/>
    <col min="12" max="12" width="15.28515625" style="3" customWidth="1"/>
    <col min="13" max="13" width="16.28515625" style="3" customWidth="1"/>
    <col min="14" max="14" width="15.28515625" style="3" customWidth="1"/>
    <col min="15" max="15" width="15.5703125" style="3" customWidth="1"/>
    <col min="16" max="16" width="9.140625" style="3"/>
    <col min="17" max="16384" width="9.140625" style="2"/>
  </cols>
  <sheetData>
    <row r="1" spans="1:16" ht="15.75" customHeight="1" x14ac:dyDescent="0.25">
      <c r="A1" s="22" t="s">
        <v>13</v>
      </c>
      <c r="B1" s="22"/>
    </row>
    <row r="2" spans="1:16" s="8" customFormat="1" ht="15.75" customHeight="1" x14ac:dyDescent="0.25">
      <c r="A2" s="22"/>
      <c r="B2" s="22"/>
      <c r="D2" s="1"/>
      <c r="J2" s="4"/>
      <c r="K2" s="3"/>
      <c r="L2" s="3"/>
      <c r="M2" s="3"/>
      <c r="N2" s="3"/>
      <c r="O2" s="3"/>
      <c r="P2" s="3"/>
    </row>
    <row r="3" spans="1:16" ht="29.25" customHeight="1" thickBot="1" x14ac:dyDescent="0.3">
      <c r="A3" s="68" t="s">
        <v>17</v>
      </c>
      <c r="B3" s="68"/>
      <c r="C3" s="68"/>
      <c r="D3" s="68"/>
      <c r="E3" s="28"/>
      <c r="F3" s="28"/>
      <c r="G3" s="28"/>
      <c r="H3" s="28"/>
      <c r="I3" s="28"/>
      <c r="J3" s="39"/>
      <c r="K3" s="38"/>
      <c r="L3" s="38"/>
      <c r="M3" s="38"/>
      <c r="N3" s="38"/>
      <c r="O3" s="38"/>
    </row>
    <row r="4" spans="1:16" s="11" customFormat="1" ht="44.25" customHeight="1" x14ac:dyDescent="0.25">
      <c r="A4" s="30" t="s">
        <v>4</v>
      </c>
      <c r="B4" s="33" t="s">
        <v>25</v>
      </c>
      <c r="C4" s="31" t="s">
        <v>7</v>
      </c>
      <c r="D4" s="32" t="s">
        <v>20</v>
      </c>
      <c r="E4" s="33" t="s">
        <v>22</v>
      </c>
      <c r="F4" s="31" t="s">
        <v>11</v>
      </c>
      <c r="G4" s="31" t="s">
        <v>21</v>
      </c>
      <c r="H4" s="34" t="s">
        <v>15</v>
      </c>
      <c r="I4" s="31" t="s">
        <v>5</v>
      </c>
      <c r="J4" s="36" t="s">
        <v>0</v>
      </c>
      <c r="K4" s="35" t="s">
        <v>9</v>
      </c>
      <c r="L4" s="35" t="s">
        <v>10</v>
      </c>
      <c r="M4" s="35" t="s">
        <v>1</v>
      </c>
      <c r="N4" s="35" t="s">
        <v>2</v>
      </c>
      <c r="O4" s="37" t="s">
        <v>3</v>
      </c>
      <c r="P4" s="10"/>
    </row>
    <row r="5" spans="1:16" s="18" customFormat="1" x14ac:dyDescent="0.25">
      <c r="A5" s="48" t="s">
        <v>30</v>
      </c>
      <c r="B5" s="51" t="s">
        <v>26</v>
      </c>
      <c r="C5" s="19" t="s">
        <v>18</v>
      </c>
      <c r="D5" s="20">
        <v>6</v>
      </c>
      <c r="E5" s="12"/>
      <c r="F5" s="26"/>
      <c r="G5" s="14"/>
      <c r="H5" s="14"/>
      <c r="I5" s="14"/>
      <c r="J5" s="50"/>
      <c r="K5" s="15"/>
      <c r="L5" s="15"/>
      <c r="M5" s="15">
        <f>K5*D5</f>
        <v>0</v>
      </c>
      <c r="N5" s="15">
        <f>O5-M5</f>
        <v>0</v>
      </c>
      <c r="O5" s="16">
        <f>L5*D5</f>
        <v>0</v>
      </c>
      <c r="P5" s="17"/>
    </row>
    <row r="6" spans="1:16" s="18" customFormat="1" x14ac:dyDescent="0.25">
      <c r="A6" s="49" t="s">
        <v>29</v>
      </c>
      <c r="B6" s="51" t="s">
        <v>27</v>
      </c>
      <c r="C6" s="19" t="s">
        <v>18</v>
      </c>
      <c r="D6" s="20">
        <v>9</v>
      </c>
      <c r="E6" s="12"/>
      <c r="F6" s="26"/>
      <c r="G6" s="14"/>
      <c r="H6" s="14"/>
      <c r="I6" s="14"/>
      <c r="J6" s="50"/>
      <c r="K6" s="15"/>
      <c r="L6" s="15"/>
      <c r="M6" s="15">
        <f>K6*D6</f>
        <v>0</v>
      </c>
      <c r="N6" s="15">
        <f>O6-M6</f>
        <v>0</v>
      </c>
      <c r="O6" s="16">
        <f>L6*D6</f>
        <v>0</v>
      </c>
      <c r="P6" s="17"/>
    </row>
    <row r="7" spans="1:16" s="18" customFormat="1" ht="30" x14ac:dyDescent="0.25">
      <c r="A7" s="49" t="s">
        <v>19</v>
      </c>
      <c r="B7" s="51" t="s">
        <v>28</v>
      </c>
      <c r="C7" s="19" t="s">
        <v>18</v>
      </c>
      <c r="D7" s="20">
        <v>15</v>
      </c>
      <c r="E7" s="12"/>
      <c r="F7" s="13"/>
      <c r="G7" s="14"/>
      <c r="H7" s="14"/>
      <c r="I7" s="14"/>
      <c r="J7" s="50"/>
      <c r="K7" s="15"/>
      <c r="L7" s="15"/>
      <c r="M7" s="15">
        <f>K7*D7</f>
        <v>0</v>
      </c>
      <c r="N7" s="15">
        <f t="shared" ref="N7:N8" si="0">O7-M7</f>
        <v>0</v>
      </c>
      <c r="O7" s="16">
        <f>L7*D7</f>
        <v>0</v>
      </c>
      <c r="P7" s="17"/>
    </row>
    <row r="8" spans="1:16" s="18" customFormat="1" ht="15.75" thickBot="1" x14ac:dyDescent="0.3">
      <c r="A8" s="60" t="s">
        <v>44</v>
      </c>
      <c r="B8" s="74"/>
      <c r="C8" s="75"/>
      <c r="D8" s="21">
        <v>30</v>
      </c>
      <c r="E8" s="76"/>
      <c r="F8" s="77"/>
      <c r="G8" s="77"/>
      <c r="H8" s="77"/>
      <c r="I8" s="77"/>
      <c r="J8" s="77"/>
      <c r="K8" s="43"/>
      <c r="L8" s="61"/>
      <c r="M8" s="58">
        <f>K8*D8</f>
        <v>0</v>
      </c>
      <c r="N8" s="58">
        <f t="shared" si="0"/>
        <v>0</v>
      </c>
      <c r="O8" s="59">
        <f>L8*D8</f>
        <v>0</v>
      </c>
      <c r="P8" s="17"/>
    </row>
    <row r="9" spans="1:16" s="6" customFormat="1" ht="21.75" customHeight="1" thickBot="1" x14ac:dyDescent="0.4">
      <c r="A9" s="23" t="s">
        <v>12</v>
      </c>
      <c r="B9" s="52"/>
      <c r="C9" s="24"/>
      <c r="D9" s="25">
        <f>SUM(D5:D7)</f>
        <v>30</v>
      </c>
      <c r="E9" s="69"/>
      <c r="F9" s="70"/>
      <c r="G9" s="70"/>
      <c r="H9" s="70"/>
      <c r="I9" s="70"/>
      <c r="J9" s="70"/>
      <c r="K9" s="70"/>
      <c r="L9" s="71"/>
      <c r="M9" s="62">
        <f t="shared" ref="M9:N9" si="1">SUM(M5:M8)</f>
        <v>0</v>
      </c>
      <c r="N9" s="63">
        <f t="shared" si="1"/>
        <v>0</v>
      </c>
      <c r="O9" s="63">
        <f>SUM(O5:O8)</f>
        <v>0</v>
      </c>
      <c r="P9" s="5"/>
    </row>
    <row r="10" spans="1:16" ht="19.5" customHeight="1" x14ac:dyDescent="0.25">
      <c r="A10" s="72" t="s">
        <v>23</v>
      </c>
      <c r="B10" s="72"/>
      <c r="C10" s="72"/>
      <c r="D10" s="72"/>
      <c r="E10" s="72"/>
    </row>
    <row r="11" spans="1:16" s="9" customFormat="1" ht="15.75" customHeight="1" x14ac:dyDescent="0.25">
      <c r="A11" s="73" t="s">
        <v>6</v>
      </c>
      <c r="B11" s="73"/>
      <c r="C11" s="73"/>
      <c r="D11" s="73"/>
      <c r="E11" s="73"/>
      <c r="J11" s="4"/>
      <c r="K11" s="3"/>
      <c r="L11" s="3"/>
      <c r="M11" s="3"/>
      <c r="N11" s="3"/>
      <c r="O11" s="3"/>
      <c r="P11" s="3"/>
    </row>
    <row r="12" spans="1:16" ht="26.25" customHeight="1" x14ac:dyDescent="0.25">
      <c r="A12" s="67"/>
      <c r="B12" s="67"/>
      <c r="C12" s="67"/>
      <c r="D12" s="67"/>
      <c r="E12" s="67"/>
      <c r="F12" s="67"/>
      <c r="G12" s="67"/>
      <c r="H12" s="67"/>
      <c r="I12" s="67"/>
    </row>
  </sheetData>
  <mergeCells count="7">
    <mergeCell ref="A12:I12"/>
    <mergeCell ref="A3:D3"/>
    <mergeCell ref="E9:L9"/>
    <mergeCell ref="A10:E10"/>
    <mergeCell ref="A11:E11"/>
    <mergeCell ref="B8:C8"/>
    <mergeCell ref="E8:J8"/>
  </mergeCells>
  <pageMargins left="0.25" right="0.25" top="0.33" bottom="0.41" header="0.3" footer="0.3"/>
  <pageSetup paperSize="9" scale="53" orientation="landscape" r:id="rId1"/>
  <ignoredErrors>
    <ignoredError sqref="D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D3AD4-4B18-46EC-8897-B9C09878C0A6}">
  <sheetPr>
    <pageSetUpPr fitToPage="1"/>
  </sheetPr>
  <dimension ref="A1:O15"/>
  <sheetViews>
    <sheetView tabSelected="1" topLeftCell="A4" workbookViewId="0">
      <selection activeCell="A15" sqref="A15:I15"/>
    </sheetView>
  </sheetViews>
  <sheetFormatPr defaultRowHeight="15" x14ac:dyDescent="0.25"/>
  <cols>
    <col min="1" max="1" width="66" style="7" customWidth="1"/>
    <col min="2" max="2" width="30.85546875" style="9" customWidth="1"/>
    <col min="3" max="3" width="9.7109375" style="2" customWidth="1"/>
    <col min="4" max="4" width="12.7109375" style="2" customWidth="1"/>
    <col min="5" max="5" width="15.85546875" style="2" customWidth="1"/>
    <col min="6" max="6" width="11.28515625" style="2" customWidth="1"/>
    <col min="7" max="7" width="20.140625" style="9" customWidth="1"/>
    <col min="8" max="8" width="8" style="2" customWidth="1"/>
    <col min="9" max="10" width="9.140625" style="2"/>
    <col min="11" max="11" width="13.42578125" style="2" customWidth="1"/>
    <col min="12" max="12" width="12.28515625" style="2" customWidth="1"/>
    <col min="13" max="13" width="16.28515625" style="2" customWidth="1"/>
    <col min="14" max="14" width="14.7109375" style="2" customWidth="1"/>
    <col min="15" max="15" width="15.5703125" style="2" customWidth="1"/>
    <col min="16" max="16384" width="9.140625" style="2"/>
  </cols>
  <sheetData>
    <row r="1" spans="1:15" ht="24" customHeight="1" x14ac:dyDescent="0.25">
      <c r="A1" s="27" t="s">
        <v>14</v>
      </c>
      <c r="B1" s="27"/>
    </row>
    <row r="2" spans="1:15" s="9" customFormat="1" ht="27.75" customHeight="1" thickBot="1" x14ac:dyDescent="0.3">
      <c r="A2" s="78" t="s">
        <v>24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55.5" customHeight="1" x14ac:dyDescent="0.25">
      <c r="A3" s="30" t="s">
        <v>4</v>
      </c>
      <c r="B3" s="33" t="s">
        <v>25</v>
      </c>
      <c r="C3" s="31" t="s">
        <v>7</v>
      </c>
      <c r="D3" s="57" t="s">
        <v>20</v>
      </c>
      <c r="E3" s="31" t="s">
        <v>22</v>
      </c>
      <c r="F3" s="31" t="s">
        <v>11</v>
      </c>
      <c r="G3" s="31" t="s">
        <v>21</v>
      </c>
      <c r="H3" s="34" t="s">
        <v>15</v>
      </c>
      <c r="I3" s="31" t="s">
        <v>5</v>
      </c>
      <c r="J3" s="36" t="s">
        <v>0</v>
      </c>
      <c r="K3" s="35" t="s">
        <v>9</v>
      </c>
      <c r="L3" s="35" t="s">
        <v>10</v>
      </c>
      <c r="M3" s="35" t="s">
        <v>1</v>
      </c>
      <c r="N3" s="35" t="s">
        <v>2</v>
      </c>
      <c r="O3" s="37" t="s">
        <v>3</v>
      </c>
    </row>
    <row r="4" spans="1:15" s="9" customFormat="1" ht="60" customHeight="1" x14ac:dyDescent="0.25">
      <c r="A4" s="81" t="s">
        <v>43</v>
      </c>
      <c r="B4" s="56" t="s">
        <v>42</v>
      </c>
      <c r="C4" s="64" t="s">
        <v>18</v>
      </c>
      <c r="D4" s="55">
        <v>2</v>
      </c>
      <c r="E4" s="12"/>
      <c r="F4" s="12"/>
      <c r="G4" s="12"/>
      <c r="H4" s="14"/>
      <c r="I4" s="14"/>
      <c r="J4" s="14"/>
      <c r="K4" s="15"/>
      <c r="L4" s="15"/>
      <c r="M4" s="43">
        <f>K4*D4</f>
        <v>0</v>
      </c>
      <c r="N4" s="43">
        <f t="shared" ref="N4:N10" si="0">O4-M4</f>
        <v>0</v>
      </c>
      <c r="O4" s="44">
        <f t="shared" ref="O4" si="1">L4*D4</f>
        <v>0</v>
      </c>
    </row>
    <row r="5" spans="1:15" s="9" customFormat="1" ht="40.5" customHeight="1" x14ac:dyDescent="0.25">
      <c r="A5" s="82"/>
      <c r="B5" s="54" t="s">
        <v>31</v>
      </c>
      <c r="C5" s="65" t="s">
        <v>8</v>
      </c>
      <c r="D5" s="84"/>
      <c r="E5" s="85"/>
      <c r="F5" s="12"/>
      <c r="G5" s="12"/>
      <c r="H5" s="14"/>
      <c r="I5" s="14"/>
      <c r="J5" s="14"/>
      <c r="K5" s="15"/>
      <c r="L5" s="15"/>
      <c r="M5" s="90"/>
      <c r="N5" s="91"/>
      <c r="O5" s="92"/>
    </row>
    <row r="6" spans="1:15" s="9" customFormat="1" ht="40.5" customHeight="1" x14ac:dyDescent="0.25">
      <c r="A6" s="82"/>
      <c r="B6" s="54" t="s">
        <v>32</v>
      </c>
      <c r="C6" s="65" t="s">
        <v>8</v>
      </c>
      <c r="D6" s="86"/>
      <c r="E6" s="87"/>
      <c r="F6" s="12"/>
      <c r="G6" s="12"/>
      <c r="H6" s="14"/>
      <c r="I6" s="14"/>
      <c r="J6" s="14"/>
      <c r="K6" s="15"/>
      <c r="L6" s="15"/>
      <c r="M6" s="93"/>
      <c r="N6" s="94"/>
      <c r="O6" s="95"/>
    </row>
    <row r="7" spans="1:15" s="9" customFormat="1" ht="40.5" customHeight="1" x14ac:dyDescent="0.25">
      <c r="A7" s="83"/>
      <c r="B7" s="54" t="s">
        <v>33</v>
      </c>
      <c r="C7" s="65" t="s">
        <v>8</v>
      </c>
      <c r="D7" s="88"/>
      <c r="E7" s="89"/>
      <c r="F7" s="12"/>
      <c r="G7" s="12"/>
      <c r="H7" s="14"/>
      <c r="I7" s="14"/>
      <c r="J7" s="14"/>
      <c r="K7" s="15"/>
      <c r="L7" s="15"/>
      <c r="M7" s="96"/>
      <c r="N7" s="97"/>
      <c r="O7" s="98"/>
    </row>
    <row r="8" spans="1:15" s="9" customFormat="1" ht="45" x14ac:dyDescent="0.25">
      <c r="A8" s="48" t="s">
        <v>34</v>
      </c>
      <c r="B8" s="53" t="s">
        <v>38</v>
      </c>
      <c r="C8" s="66" t="s">
        <v>18</v>
      </c>
      <c r="D8" s="20">
        <v>3</v>
      </c>
      <c r="E8" s="12"/>
      <c r="F8" s="12"/>
      <c r="G8" s="12"/>
      <c r="H8" s="14"/>
      <c r="I8" s="14"/>
      <c r="J8" s="14"/>
      <c r="K8" s="15"/>
      <c r="L8" s="15"/>
      <c r="M8" s="43">
        <f>K8*D8</f>
        <v>0</v>
      </c>
      <c r="N8" s="43">
        <f t="shared" si="0"/>
        <v>0</v>
      </c>
      <c r="O8" s="44">
        <f>L8*D8</f>
        <v>0</v>
      </c>
    </row>
    <row r="9" spans="1:15" s="9" customFormat="1" ht="60" x14ac:dyDescent="0.25">
      <c r="A9" s="48" t="s">
        <v>35</v>
      </c>
      <c r="B9" s="53" t="s">
        <v>41</v>
      </c>
      <c r="C9" s="66" t="s">
        <v>18</v>
      </c>
      <c r="D9" s="20">
        <v>5</v>
      </c>
      <c r="E9" s="12"/>
      <c r="F9" s="12"/>
      <c r="G9" s="12"/>
      <c r="H9" s="14"/>
      <c r="I9" s="14"/>
      <c r="J9" s="14"/>
      <c r="K9" s="15"/>
      <c r="L9" s="15"/>
      <c r="M9" s="43">
        <f>K9*D9</f>
        <v>0</v>
      </c>
      <c r="N9" s="43">
        <f t="shared" si="0"/>
        <v>0</v>
      </c>
      <c r="O9" s="44">
        <f>L9*D9</f>
        <v>0</v>
      </c>
    </row>
    <row r="10" spans="1:15" s="9" customFormat="1" ht="60" x14ac:dyDescent="0.25">
      <c r="A10" s="48" t="s">
        <v>36</v>
      </c>
      <c r="B10" s="53" t="s">
        <v>39</v>
      </c>
      <c r="C10" s="66" t="s">
        <v>18</v>
      </c>
      <c r="D10" s="20">
        <v>10</v>
      </c>
      <c r="E10" s="12"/>
      <c r="F10" s="12"/>
      <c r="G10" s="12"/>
      <c r="H10" s="14"/>
      <c r="I10" s="14"/>
      <c r="J10" s="14"/>
      <c r="K10" s="15"/>
      <c r="L10" s="15"/>
      <c r="M10" s="43">
        <f>K10*D10</f>
        <v>0</v>
      </c>
      <c r="N10" s="43">
        <f t="shared" si="0"/>
        <v>0</v>
      </c>
      <c r="O10" s="44">
        <f>L10*D10</f>
        <v>0</v>
      </c>
    </row>
    <row r="11" spans="1:15" ht="60" x14ac:dyDescent="0.25">
      <c r="A11" s="48" t="s">
        <v>37</v>
      </c>
      <c r="B11" s="53" t="s">
        <v>40</v>
      </c>
      <c r="C11" s="66" t="s">
        <v>18</v>
      </c>
      <c r="D11" s="21">
        <v>10</v>
      </c>
      <c r="E11" s="41"/>
      <c r="F11" s="41"/>
      <c r="G11" s="41"/>
      <c r="H11" s="42"/>
      <c r="I11" s="42"/>
      <c r="J11" s="42"/>
      <c r="K11" s="43"/>
      <c r="L11" s="43"/>
      <c r="M11" s="43">
        <f>K11*D11</f>
        <v>0</v>
      </c>
      <c r="N11" s="43">
        <f>O11-M11</f>
        <v>0</v>
      </c>
      <c r="O11" s="44">
        <f>L11*D11</f>
        <v>0</v>
      </c>
    </row>
    <row r="12" spans="1:15" ht="21.75" thickBot="1" x14ac:dyDescent="0.4">
      <c r="A12" s="102" t="s">
        <v>12</v>
      </c>
      <c r="B12" s="103"/>
      <c r="C12" s="104"/>
      <c r="D12" s="45">
        <f>SUM(D4:D11)</f>
        <v>30</v>
      </c>
      <c r="E12" s="79"/>
      <c r="F12" s="80"/>
      <c r="G12" s="80"/>
      <c r="H12" s="80"/>
      <c r="I12" s="80"/>
      <c r="J12" s="80"/>
      <c r="K12" s="80"/>
      <c r="L12" s="80"/>
      <c r="M12" s="46">
        <f>M4+M8+M9+M10+M11</f>
        <v>0</v>
      </c>
      <c r="N12" s="46">
        <f>N4+N8+N9+N10+N11</f>
        <v>0</v>
      </c>
      <c r="O12" s="46">
        <f>O4+O8+O9+O10+O11</f>
        <v>0</v>
      </c>
    </row>
    <row r="13" spans="1:15" s="9" customFormat="1" ht="18" customHeight="1" x14ac:dyDescent="0.25">
      <c r="A13" s="100" t="s">
        <v>23</v>
      </c>
      <c r="B13" s="100"/>
      <c r="C13" s="100"/>
      <c r="D13" s="100"/>
      <c r="E13" s="47"/>
      <c r="F13" s="40"/>
      <c r="G13" s="40"/>
      <c r="H13" s="29"/>
      <c r="I13" s="29"/>
      <c r="J13" s="29"/>
      <c r="K13" s="29"/>
      <c r="L13" s="29"/>
      <c r="M13" s="29"/>
      <c r="N13" s="29"/>
      <c r="O13" s="29"/>
    </row>
    <row r="14" spans="1:15" ht="18" customHeight="1" x14ac:dyDescent="0.25">
      <c r="A14" s="101" t="s">
        <v>16</v>
      </c>
      <c r="B14" s="101"/>
      <c r="C14" s="101"/>
      <c r="D14" s="101"/>
      <c r="E14" s="101"/>
      <c r="F14" s="40"/>
      <c r="G14" s="40"/>
      <c r="H14" s="29"/>
      <c r="I14" s="29"/>
      <c r="J14" s="29"/>
      <c r="K14" s="29"/>
      <c r="L14" s="29"/>
      <c r="M14" s="29"/>
      <c r="N14" s="29"/>
      <c r="O14" s="29"/>
    </row>
    <row r="15" spans="1:15" ht="31.5" customHeight="1" x14ac:dyDescent="0.25">
      <c r="A15" s="99"/>
      <c r="B15" s="99"/>
      <c r="C15" s="99"/>
      <c r="D15" s="99"/>
      <c r="E15" s="99"/>
      <c r="F15" s="99"/>
      <c r="G15" s="99"/>
      <c r="H15" s="99"/>
      <c r="I15" s="99"/>
    </row>
  </sheetData>
  <mergeCells count="9">
    <mergeCell ref="A15:I15"/>
    <mergeCell ref="A13:D13"/>
    <mergeCell ref="A14:E14"/>
    <mergeCell ref="A12:C12"/>
    <mergeCell ref="A2:O2"/>
    <mergeCell ref="E12:L12"/>
    <mergeCell ref="A4:A7"/>
    <mergeCell ref="D5:E7"/>
    <mergeCell ref="M5:O7"/>
  </mergeCells>
  <pageMargins left="0.7" right="0.7" top="0.78740157499999996" bottom="0.78740157499999996" header="0.3" footer="0.3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 ČÁST 1 - cenové ujednání</vt:lpstr>
      <vt:lpstr>ČÁST 2 - cenové ujednání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Uživatel systému Windows</cp:lastModifiedBy>
  <cp:lastPrinted>2022-07-01T07:35:47Z</cp:lastPrinted>
  <dcterms:created xsi:type="dcterms:W3CDTF">2018-04-12T07:55:38Z</dcterms:created>
  <dcterms:modified xsi:type="dcterms:W3CDTF">2023-04-03T08:42:47Z</dcterms:modified>
</cp:coreProperties>
</file>