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3\Areál chodníky\VZMR\"/>
    </mc:Choice>
  </mc:AlternateContent>
  <xr:revisionPtr revIDLastSave="0" documentId="13_ncr:1_{60811B37-823A-4341-A246-91C27B64777B}" xr6:coauthVersionLast="36" xr6:coauthVersionMax="36" xr10:uidLastSave="{00000000-0000-0000-0000-000000000000}"/>
  <bookViews>
    <workbookView xWindow="0" yWindow="0" windowWidth="28800" windowHeight="11625" xr2:uid="{2BC05765-887E-4AAD-8CFD-C47CD5F82893}"/>
  </bookViews>
  <sheets>
    <sheet name="Rekapitulace" sheetId="4" r:id="rId1"/>
    <sheet name="Chodník 1" sheetId="2" r:id="rId2"/>
    <sheet name="Chodník 2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8" i="5"/>
  <c r="H9" i="5"/>
  <c r="H10" i="5"/>
  <c r="H11" i="5"/>
  <c r="H12" i="5"/>
  <c r="H13" i="5"/>
  <c r="H14" i="5"/>
  <c r="H15" i="5"/>
  <c r="G16" i="5" l="1"/>
  <c r="H16" i="5" s="1"/>
  <c r="H5" i="5" s="1"/>
  <c r="B15" i="4" s="1"/>
  <c r="C15" i="4" s="1"/>
  <c r="D15" i="4" l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G32" i="2" l="1"/>
  <c r="H32" i="2" s="1"/>
  <c r="H5" i="2" s="1"/>
  <c r="B13" i="4" s="1"/>
  <c r="C13" i="4" s="1"/>
  <c r="C17" i="4" s="1"/>
  <c r="B17" i="4" l="1"/>
  <c r="D13" i="4"/>
  <c r="D17" i="4" s="1"/>
</calcChain>
</file>

<file path=xl/sharedStrings.xml><?xml version="1.0" encoding="utf-8"?>
<sst xmlns="http://schemas.openxmlformats.org/spreadsheetml/2006/main" count="169" uniqueCount="83">
  <si>
    <t>Typ</t>
  </si>
  <si>
    <t>PČ</t>
  </si>
  <si>
    <t>Kód</t>
  </si>
  <si>
    <t>Popis</t>
  </si>
  <si>
    <t>MJ</t>
  </si>
  <si>
    <t>Množství</t>
  </si>
  <si>
    <t>J.cena [CZK]</t>
  </si>
  <si>
    <t>Cena celkem [CZK]</t>
  </si>
  <si>
    <t>1</t>
  </si>
  <si>
    <t>K</t>
  </si>
  <si>
    <t>139601102R00</t>
  </si>
  <si>
    <t>Ruční výkop jam, rýh a šachet v hornině tř. 4</t>
  </si>
  <si>
    <t>m3</t>
  </si>
  <si>
    <t>167111102</t>
  </si>
  <si>
    <t>Nakládání výkopku z hornin třídy těžitelnosti II skupiny 4 a 5 ručně</t>
  </si>
  <si>
    <t>162701105R00</t>
  </si>
  <si>
    <t>Vodorovné přemístění výkopku z hor.1-4 do 10000 m</t>
  </si>
  <si>
    <t>162701109R00</t>
  </si>
  <si>
    <t>Příplatek k vod. přemístění hor.1-4 za další 1 km</t>
  </si>
  <si>
    <t>171251201</t>
  </si>
  <si>
    <t>Uložení sypaniny na skládky nebo meziskládky</t>
  </si>
  <si>
    <t>171201221</t>
  </si>
  <si>
    <t>Poplatek za uložení na skládce (skládkovné) zeminy a kamení kód odpadu 17 05 04</t>
  </si>
  <si>
    <t>t</t>
  </si>
  <si>
    <t>112101102R00</t>
  </si>
  <si>
    <t>Kácení stromů listnatých o průměru kmene 30-50 cm</t>
  </si>
  <si>
    <t>ks</t>
  </si>
  <si>
    <t>99701381X</t>
  </si>
  <si>
    <t>Odvoz na skládku dřev do 5 km</t>
  </si>
  <si>
    <t>919726123</t>
  </si>
  <si>
    <t>Geotextilie pro ochranu, separaci a filtraci netkaná měrná hm přes 300 do 500 g/m2</t>
  </si>
  <si>
    <t>m2</t>
  </si>
  <si>
    <t>564831011</t>
  </si>
  <si>
    <t>Podklad ze štěrkodrti s rozprostřením a zhutněním frakce 0-63 mm, tloušťka po zhutnění 100 mm</t>
  </si>
  <si>
    <t>596215021R00</t>
  </si>
  <si>
    <t>Kladení zámkové dlažby do drtě tloušťka dlažby 60 mm, tloušťka lože 40 mm</t>
  </si>
  <si>
    <t>M</t>
  </si>
  <si>
    <t>59245110R</t>
  </si>
  <si>
    <t>dlažba betonová dvouvrstvá, skladebná; obdélník; šedá; l = 200 mm; š = 100 mm; tl. 60,0 mm</t>
  </si>
  <si>
    <t>917862111R00</t>
  </si>
  <si>
    <t>Osazení silničního nebo chodníkového betonového obrubníku stojatého, s boční opěrou z betonu prostého, do lože z betonu prostého C 12/15</t>
  </si>
  <si>
    <t>m</t>
  </si>
  <si>
    <t>113201111</t>
  </si>
  <si>
    <t>Vytrhání obrubchodníkových ležatých</t>
  </si>
  <si>
    <t>113201112</t>
  </si>
  <si>
    <t>Vytrhání obrub silničních ležatých</t>
  </si>
  <si>
    <t>113106571</t>
  </si>
  <si>
    <t>Rozebrání dlažeb vozovek ze zámkové dlažby s ložem z kameniva strojně pl přes 200 m2</t>
  </si>
  <si>
    <t>979054451</t>
  </si>
  <si>
    <t>Očištění vybouraných zámkových dlaždic s původním spárováním z kameniva těženého</t>
  </si>
  <si>
    <t>9790544X1</t>
  </si>
  <si>
    <t xml:space="preserve">Manipulace, paletizace a uskladnění zámkových dlaždic </t>
  </si>
  <si>
    <t>59217023</t>
  </si>
  <si>
    <t>obrubník betonový chodníkový 1000x150x250mm</t>
  </si>
  <si>
    <t>kus</t>
  </si>
  <si>
    <t>59217017</t>
  </si>
  <si>
    <t>obrubník betonový chodníkový 1000x100x250mm</t>
  </si>
  <si>
    <t>917932131RT2</t>
  </si>
  <si>
    <t>Osazení betonové prefa přídlažby do lože C20/25 včetně dodávky přídlažby</t>
  </si>
  <si>
    <t>182001111R00</t>
  </si>
  <si>
    <t>Plošná úprava terénu, nerovnosti do 10 cm v rovině</t>
  </si>
  <si>
    <t>180402111</t>
  </si>
  <si>
    <t>Založení trávníku parkového výsevem v rovině</t>
  </si>
  <si>
    <t>00572420</t>
  </si>
  <si>
    <t>Osivo směs travní parková</t>
  </si>
  <si>
    <t>kg</t>
  </si>
  <si>
    <t>998225111R00</t>
  </si>
  <si>
    <t>Přesun hmot komunikací a letišť, kryt živičný jakékoliv délky objektu</t>
  </si>
  <si>
    <t>VRN</t>
  </si>
  <si>
    <t>%</t>
  </si>
  <si>
    <t>Chodník 1</t>
  </si>
  <si>
    <t>Očištění vybouraných zámkových dlaždic s původním spárováním z kameniva těženého K USKLADNĚNÍ</t>
  </si>
  <si>
    <t>Chodník 2</t>
  </si>
  <si>
    <t>Akce:</t>
  </si>
  <si>
    <t>Cena bez DPH</t>
  </si>
  <si>
    <t>DPH</t>
  </si>
  <si>
    <t>Cena s DPH</t>
  </si>
  <si>
    <t>Cena celkem</t>
  </si>
  <si>
    <t>Areál FNOL</t>
  </si>
  <si>
    <t>Celkové náklady :</t>
  </si>
  <si>
    <t xml:space="preserve">Chodník 1 </t>
  </si>
  <si>
    <t>Oprava chodníků</t>
  </si>
  <si>
    <t>VZ-2023-000715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</si>
</sst>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</font>
    <font>
      <sz val="8"/>
      <name val="Arial CE"/>
      <family val="2"/>
    </font>
    <font>
      <b/>
      <sz val="12"/>
      <name val="Arial CE"/>
      <family val="2"/>
    </font>
    <font>
      <sz val="8"/>
      <color rgb="FF003366"/>
      <name val="Arial CE"/>
      <family val="2"/>
      <charset val="238"/>
    </font>
    <font>
      <sz val="12"/>
      <color rgb="FF003366"/>
      <name val="Arial CE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2" fillId="0" borderId="2" xfId="1" applyBorder="1" applyAlignment="1">
      <alignment vertical="center"/>
    </xf>
    <xf numFmtId="4" fontId="3" fillId="0" borderId="2" xfId="1" applyNumberFormat="1" applyFont="1" applyBorder="1"/>
    <xf numFmtId="0" fontId="4" fillId="0" borderId="1" xfId="1" applyFont="1" applyBorder="1"/>
    <xf numFmtId="0" fontId="4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4" fillId="0" borderId="2" xfId="1" applyFont="1" applyBorder="1"/>
    <xf numFmtId="0" fontId="4" fillId="0" borderId="2" xfId="1" applyFont="1" applyBorder="1" applyProtection="1">
      <protection locked="0"/>
    </xf>
    <xf numFmtId="4" fontId="5" fillId="0" borderId="2" xfId="1" applyNumberFormat="1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4" fontId="6" fillId="2" borderId="2" xfId="1" applyNumberFormat="1" applyFont="1" applyFill="1" applyBorder="1" applyAlignment="1" applyProtection="1">
      <alignment vertical="center"/>
      <protection locked="0"/>
    </xf>
    <xf numFmtId="4" fontId="6" fillId="0" borderId="2" xfId="1" applyNumberFormat="1" applyFont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164" fontId="7" fillId="0" borderId="2" xfId="1" applyNumberFormat="1" applyFont="1" applyBorder="1" applyAlignment="1" applyProtection="1">
      <alignment vertical="center"/>
      <protection locked="0"/>
    </xf>
    <xf numFmtId="4" fontId="7" fillId="2" borderId="2" xfId="1" applyNumberFormat="1" applyFont="1" applyFill="1" applyBorder="1" applyAlignment="1" applyProtection="1">
      <alignment vertical="center"/>
      <protection locked="0"/>
    </xf>
    <xf numFmtId="4" fontId="7" fillId="0" borderId="2" xfId="1" applyNumberFormat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5" xfId="1" applyNumberFormat="1" applyFont="1" applyBorder="1" applyAlignment="1" applyProtection="1">
      <alignment vertical="center"/>
      <protection locked="0"/>
    </xf>
    <xf numFmtId="4" fontId="6" fillId="2" borderId="5" xfId="1" applyNumberFormat="1" applyFont="1" applyFill="1" applyBorder="1" applyAlignment="1" applyProtection="1">
      <alignment vertical="center"/>
      <protection locked="0"/>
    </xf>
    <xf numFmtId="4" fontId="6" fillId="0" borderId="5" xfId="1" applyNumberFormat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49" fontId="6" fillId="0" borderId="6" xfId="1" applyNumberFormat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6" xfId="1" applyNumberFormat="1" applyFont="1" applyBorder="1" applyAlignment="1" applyProtection="1">
      <alignment vertical="center"/>
      <protection locked="0"/>
    </xf>
    <xf numFmtId="4" fontId="6" fillId="2" borderId="6" xfId="1" applyNumberFormat="1" applyFont="1" applyFill="1" applyBorder="1" applyAlignment="1" applyProtection="1">
      <alignment vertical="center"/>
      <protection locked="0"/>
    </xf>
    <xf numFmtId="4" fontId="6" fillId="0" borderId="6" xfId="1" applyNumberFormat="1" applyFont="1" applyBorder="1" applyAlignment="1" applyProtection="1">
      <alignment vertical="center"/>
      <protection locked="0"/>
    </xf>
    <xf numFmtId="0" fontId="8" fillId="0" borderId="0" xfId="0" applyFont="1"/>
    <xf numFmtId="164" fontId="6" fillId="0" borderId="2" xfId="1" applyNumberFormat="1" applyFont="1" applyBorder="1" applyAlignment="1" applyProtection="1">
      <alignment vertical="center"/>
    </xf>
    <xf numFmtId="164" fontId="7" fillId="0" borderId="2" xfId="1" applyNumberFormat="1" applyFont="1" applyBorder="1" applyAlignment="1" applyProtection="1">
      <alignment vertical="center"/>
    </xf>
    <xf numFmtId="164" fontId="6" fillId="0" borderId="5" xfId="1" applyNumberFormat="1" applyFont="1" applyBorder="1" applyAlignment="1" applyProtection="1">
      <alignment vertical="center"/>
    </xf>
    <xf numFmtId="164" fontId="6" fillId="0" borderId="6" xfId="1" applyNumberFormat="1" applyFont="1" applyBorder="1" applyAlignment="1" applyProtection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12" xfId="0" applyFont="1" applyBorder="1"/>
    <xf numFmtId="0" fontId="9" fillId="0" borderId="12" xfId="0" applyFont="1" applyBorder="1" applyAlignment="1">
      <alignment horizontal="right"/>
    </xf>
    <xf numFmtId="0" fontId="10" fillId="0" borderId="0" xfId="0" applyFont="1" applyAlignment="1">
      <alignment horizontal="right"/>
    </xf>
    <xf numFmtId="165" fontId="10" fillId="0" borderId="0" xfId="0" applyNumberFormat="1" applyFont="1"/>
    <xf numFmtId="0" fontId="9" fillId="0" borderId="2" xfId="0" applyFont="1" applyBorder="1"/>
    <xf numFmtId="165" fontId="9" fillId="0" borderId="2" xfId="0" applyNumberFormat="1" applyFont="1" applyBorder="1"/>
    <xf numFmtId="0" fontId="11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0" xfId="0" applyFont="1"/>
  </cellXfs>
  <cellStyles count="2">
    <cellStyle name="Normální" xfId="0" builtinId="0"/>
    <cellStyle name="Normální 2" xfId="1" xr:uid="{E3847834-C767-4A9B-A2D5-0E904A11F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9D02-778B-40FE-8C8D-56509FABFF4D}">
  <dimension ref="A3:D19"/>
  <sheetViews>
    <sheetView tabSelected="1" workbookViewId="0">
      <selection activeCell="D6" sqref="D6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4.5703125" customWidth="1"/>
    <col min="4" max="4" width="15.140625" bestFit="1" customWidth="1"/>
  </cols>
  <sheetData>
    <row r="3" spans="1:4" ht="15.75" x14ac:dyDescent="0.25">
      <c r="A3" s="48" t="s">
        <v>73</v>
      </c>
      <c r="B3" s="56" t="s">
        <v>81</v>
      </c>
      <c r="C3" s="60" t="s">
        <v>82</v>
      </c>
    </row>
    <row r="4" spans="1:4" ht="15.75" x14ac:dyDescent="0.25">
      <c r="B4" s="56" t="s">
        <v>78</v>
      </c>
    </row>
    <row r="8" spans="1:4" ht="15.75" x14ac:dyDescent="0.25">
      <c r="A8" s="48" t="s">
        <v>79</v>
      </c>
      <c r="B8" s="49"/>
      <c r="C8" s="49"/>
      <c r="D8" s="49"/>
    </row>
    <row r="9" spans="1:4" ht="15.75" x14ac:dyDescent="0.25">
      <c r="A9" s="49"/>
      <c r="B9" s="49"/>
      <c r="C9" s="49"/>
      <c r="D9" s="49"/>
    </row>
    <row r="10" spans="1:4" ht="15.75" x14ac:dyDescent="0.25">
      <c r="A10" s="49"/>
      <c r="B10" s="49"/>
      <c r="C10" s="49"/>
      <c r="D10" s="49"/>
    </row>
    <row r="11" spans="1:4" ht="15.75" x14ac:dyDescent="0.25">
      <c r="A11" s="50"/>
      <c r="B11" s="51" t="s">
        <v>74</v>
      </c>
      <c r="C11" s="51" t="s">
        <v>75</v>
      </c>
      <c r="D11" s="51" t="s">
        <v>76</v>
      </c>
    </row>
    <row r="12" spans="1:4" ht="15.75" x14ac:dyDescent="0.25">
      <c r="A12" s="49"/>
      <c r="B12" s="52"/>
      <c r="C12" s="52"/>
      <c r="D12" s="52"/>
    </row>
    <row r="13" spans="1:4" ht="15.75" x14ac:dyDescent="0.25">
      <c r="A13" s="49" t="s">
        <v>80</v>
      </c>
      <c r="B13" s="53">
        <f>'Chodník 1'!H5</f>
        <v>0</v>
      </c>
      <c r="C13" s="53">
        <f>B13*0.21</f>
        <v>0</v>
      </c>
      <c r="D13" s="53">
        <f>SUM(B13:C13)</f>
        <v>0</v>
      </c>
    </row>
    <row r="14" spans="1:4" ht="15.75" x14ac:dyDescent="0.25">
      <c r="A14" s="49"/>
      <c r="B14" s="49"/>
      <c r="C14" s="49"/>
      <c r="D14" s="49"/>
    </row>
    <row r="15" spans="1:4" ht="15.75" x14ac:dyDescent="0.25">
      <c r="A15" s="49" t="s">
        <v>72</v>
      </c>
      <c r="B15" s="53">
        <f>'Chodník 2'!H5</f>
        <v>0</v>
      </c>
      <c r="C15" s="53">
        <f>B15*0.21</f>
        <v>0</v>
      </c>
      <c r="D15" s="53">
        <f>SUM(B15:C15)</f>
        <v>0</v>
      </c>
    </row>
    <row r="16" spans="1:4" ht="15.75" x14ac:dyDescent="0.25">
      <c r="A16" s="49"/>
      <c r="B16" s="49"/>
      <c r="C16" s="49"/>
      <c r="D16" s="49"/>
    </row>
    <row r="17" spans="1:4" ht="15.75" x14ac:dyDescent="0.25">
      <c r="A17" s="54" t="s">
        <v>77</v>
      </c>
      <c r="B17" s="55">
        <f>SUM(B13:B15)</f>
        <v>0</v>
      </c>
      <c r="C17" s="55">
        <f>SUM(C13:C15)</f>
        <v>0</v>
      </c>
      <c r="D17" s="55">
        <f>SUM(D13:D15)</f>
        <v>0</v>
      </c>
    </row>
    <row r="18" spans="1:4" ht="15.75" x14ac:dyDescent="0.25">
      <c r="A18" s="49"/>
      <c r="B18" s="49"/>
      <c r="C18" s="49"/>
      <c r="D18" s="49"/>
    </row>
    <row r="19" spans="1:4" ht="15.75" x14ac:dyDescent="0.25">
      <c r="A19" s="49"/>
      <c r="B19" s="49"/>
      <c r="C19" s="49"/>
      <c r="D19" s="49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A3B5-1AB8-41A5-ACF0-F6A8495275FA}">
  <dimension ref="A2:H32"/>
  <sheetViews>
    <sheetView workbookViewId="0">
      <selection activeCell="M19" sqref="M19"/>
    </sheetView>
  </sheetViews>
  <sheetFormatPr defaultRowHeight="15" x14ac:dyDescent="0.25"/>
  <cols>
    <col min="1" max="2" width="5.7109375" customWidth="1"/>
    <col min="3" max="3" width="18.7109375" customWidth="1"/>
    <col min="4" max="4" width="44.7109375" customWidth="1"/>
    <col min="5" max="7" width="11.7109375" customWidth="1"/>
    <col min="8" max="8" width="18.7109375" customWidth="1"/>
  </cols>
  <sheetData>
    <row r="2" spans="1:8" ht="15.75" thickBot="1" x14ac:dyDescent="0.3"/>
    <row r="3" spans="1:8" ht="24" thickBot="1" x14ac:dyDescent="0.3">
      <c r="A3" s="57" t="s">
        <v>70</v>
      </c>
      <c r="B3" s="58"/>
      <c r="C3" s="58"/>
      <c r="D3" s="58"/>
      <c r="E3" s="58"/>
      <c r="F3" s="58"/>
      <c r="G3" s="58"/>
      <c r="H3" s="59"/>
    </row>
    <row r="4" spans="1:8" x14ac:dyDescent="0.25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.75" x14ac:dyDescent="0.25">
      <c r="A5" s="3"/>
      <c r="B5" s="4"/>
      <c r="C5" s="4"/>
      <c r="D5" s="4"/>
      <c r="E5" s="4"/>
      <c r="F5" s="4"/>
      <c r="G5" s="4"/>
      <c r="H5" s="5">
        <f>SUM(H7:H32)</f>
        <v>0</v>
      </c>
    </row>
    <row r="6" spans="1:8" ht="15.75" x14ac:dyDescent="0.25">
      <c r="A6" s="6"/>
      <c r="B6" s="7"/>
      <c r="C6" s="8"/>
      <c r="D6" s="8"/>
      <c r="E6" s="9"/>
      <c r="F6" s="9"/>
      <c r="G6" s="10"/>
      <c r="H6" s="11"/>
    </row>
    <row r="7" spans="1:8" x14ac:dyDescent="0.25">
      <c r="A7" s="12" t="s">
        <v>8</v>
      </c>
      <c r="B7" s="13" t="s">
        <v>9</v>
      </c>
      <c r="C7" s="14" t="s">
        <v>10</v>
      </c>
      <c r="D7" s="15" t="s">
        <v>11</v>
      </c>
      <c r="E7" s="16" t="s">
        <v>12</v>
      </c>
      <c r="F7" s="17">
        <v>22.34</v>
      </c>
      <c r="G7" s="18">
        <v>0</v>
      </c>
      <c r="H7" s="19">
        <f t="shared" ref="H7:H31" si="0">ROUND(G7*F7,2)</f>
        <v>0</v>
      </c>
    </row>
    <row r="8" spans="1:8" ht="24" x14ac:dyDescent="0.25">
      <c r="A8" s="12">
        <v>2</v>
      </c>
      <c r="B8" s="13" t="s">
        <v>9</v>
      </c>
      <c r="C8" s="14" t="s">
        <v>13</v>
      </c>
      <c r="D8" s="15" t="s">
        <v>14</v>
      </c>
      <c r="E8" s="16" t="s">
        <v>12</v>
      </c>
      <c r="F8" s="17">
        <v>22.34</v>
      </c>
      <c r="G8" s="18">
        <v>0</v>
      </c>
      <c r="H8" s="19">
        <f t="shared" si="0"/>
        <v>0</v>
      </c>
    </row>
    <row r="9" spans="1:8" x14ac:dyDescent="0.25">
      <c r="A9" s="12">
        <v>3</v>
      </c>
      <c r="B9" s="13" t="s">
        <v>9</v>
      </c>
      <c r="C9" s="14" t="s">
        <v>15</v>
      </c>
      <c r="D9" s="15" t="s">
        <v>16</v>
      </c>
      <c r="E9" s="16" t="s">
        <v>12</v>
      </c>
      <c r="F9" s="17">
        <v>22.34</v>
      </c>
      <c r="G9" s="18">
        <v>0</v>
      </c>
      <c r="H9" s="19">
        <f t="shared" si="0"/>
        <v>0</v>
      </c>
    </row>
    <row r="10" spans="1:8" x14ac:dyDescent="0.25">
      <c r="A10" s="12">
        <v>4</v>
      </c>
      <c r="B10" s="13" t="s">
        <v>9</v>
      </c>
      <c r="C10" s="14" t="s">
        <v>17</v>
      </c>
      <c r="D10" s="15" t="s">
        <v>18</v>
      </c>
      <c r="E10" s="16" t="s">
        <v>12</v>
      </c>
      <c r="F10" s="17">
        <v>22.34</v>
      </c>
      <c r="G10" s="18">
        <v>0</v>
      </c>
      <c r="H10" s="19">
        <f t="shared" si="0"/>
        <v>0</v>
      </c>
    </row>
    <row r="11" spans="1:8" x14ac:dyDescent="0.25">
      <c r="A11" s="12">
        <v>5</v>
      </c>
      <c r="B11" s="13" t="s">
        <v>9</v>
      </c>
      <c r="C11" s="14" t="s">
        <v>19</v>
      </c>
      <c r="D11" s="15" t="s">
        <v>20</v>
      </c>
      <c r="E11" s="16" t="s">
        <v>12</v>
      </c>
      <c r="F11" s="17">
        <v>22.34</v>
      </c>
      <c r="G11" s="18">
        <v>0</v>
      </c>
      <c r="H11" s="19">
        <f t="shared" si="0"/>
        <v>0</v>
      </c>
    </row>
    <row r="12" spans="1:8" ht="24" x14ac:dyDescent="0.25">
      <c r="A12" s="12">
        <v>6</v>
      </c>
      <c r="B12" s="13" t="s">
        <v>9</v>
      </c>
      <c r="C12" s="14" t="s">
        <v>21</v>
      </c>
      <c r="D12" s="15" t="s">
        <v>22</v>
      </c>
      <c r="E12" s="16" t="s">
        <v>23</v>
      </c>
      <c r="F12" s="17">
        <v>44.68</v>
      </c>
      <c r="G12" s="18">
        <v>0</v>
      </c>
      <c r="H12" s="19">
        <f t="shared" si="0"/>
        <v>0</v>
      </c>
    </row>
    <row r="13" spans="1:8" x14ac:dyDescent="0.25">
      <c r="A13" s="12">
        <v>7</v>
      </c>
      <c r="B13" s="13"/>
      <c r="C13" s="14" t="s">
        <v>24</v>
      </c>
      <c r="D13" s="15" t="s">
        <v>25</v>
      </c>
      <c r="E13" s="16" t="s">
        <v>26</v>
      </c>
      <c r="F13" s="17">
        <v>4</v>
      </c>
      <c r="G13" s="18">
        <v>0</v>
      </c>
      <c r="H13" s="19">
        <f t="shared" si="0"/>
        <v>0</v>
      </c>
    </row>
    <row r="14" spans="1:8" x14ac:dyDescent="0.25">
      <c r="A14" s="12">
        <v>8</v>
      </c>
      <c r="B14" s="13"/>
      <c r="C14" s="14" t="s">
        <v>27</v>
      </c>
      <c r="D14" s="15" t="s">
        <v>28</v>
      </c>
      <c r="E14" s="16" t="s">
        <v>23</v>
      </c>
      <c r="F14" s="17">
        <v>1.3</v>
      </c>
      <c r="G14" s="18">
        <v>0</v>
      </c>
      <c r="H14" s="19">
        <f t="shared" si="0"/>
        <v>0</v>
      </c>
    </row>
    <row r="15" spans="1:8" ht="24" x14ac:dyDescent="0.25">
      <c r="A15" s="12">
        <v>9</v>
      </c>
      <c r="B15" s="13" t="s">
        <v>9</v>
      </c>
      <c r="C15" s="14" t="s">
        <v>29</v>
      </c>
      <c r="D15" s="15" t="s">
        <v>30</v>
      </c>
      <c r="E15" s="16" t="s">
        <v>31</v>
      </c>
      <c r="F15" s="17">
        <v>42</v>
      </c>
      <c r="G15" s="18">
        <v>0</v>
      </c>
      <c r="H15" s="19">
        <f t="shared" si="0"/>
        <v>0</v>
      </c>
    </row>
    <row r="16" spans="1:8" ht="24" x14ac:dyDescent="0.25">
      <c r="A16" s="12">
        <v>10</v>
      </c>
      <c r="B16" s="13" t="s">
        <v>9</v>
      </c>
      <c r="C16" s="14" t="s">
        <v>32</v>
      </c>
      <c r="D16" s="15" t="s">
        <v>33</v>
      </c>
      <c r="E16" s="16" t="s">
        <v>31</v>
      </c>
      <c r="F16" s="17">
        <v>252</v>
      </c>
      <c r="G16" s="18">
        <v>0</v>
      </c>
      <c r="H16" s="19">
        <f t="shared" si="0"/>
        <v>0</v>
      </c>
    </row>
    <row r="17" spans="1:8" ht="24" x14ac:dyDescent="0.25">
      <c r="A17" s="12">
        <v>11</v>
      </c>
      <c r="B17" s="13" t="s">
        <v>9</v>
      </c>
      <c r="C17" s="14" t="s">
        <v>34</v>
      </c>
      <c r="D17" s="15" t="s">
        <v>35</v>
      </c>
      <c r="E17" s="16" t="s">
        <v>31</v>
      </c>
      <c r="F17" s="17">
        <v>39.5</v>
      </c>
      <c r="G17" s="18">
        <v>0</v>
      </c>
      <c r="H17" s="19">
        <f t="shared" si="0"/>
        <v>0</v>
      </c>
    </row>
    <row r="18" spans="1:8" ht="24" x14ac:dyDescent="0.25">
      <c r="A18" s="12">
        <v>12</v>
      </c>
      <c r="B18" s="20" t="s">
        <v>36</v>
      </c>
      <c r="C18" s="21" t="s">
        <v>37</v>
      </c>
      <c r="D18" s="22" t="s">
        <v>38</v>
      </c>
      <c r="E18" s="23" t="s">
        <v>31</v>
      </c>
      <c r="F18" s="24">
        <v>41.475000000000001</v>
      </c>
      <c r="G18" s="25">
        <v>0</v>
      </c>
      <c r="H18" s="26">
        <f t="shared" si="0"/>
        <v>0</v>
      </c>
    </row>
    <row r="19" spans="1:8" ht="36" x14ac:dyDescent="0.25">
      <c r="A19" s="12">
        <v>13</v>
      </c>
      <c r="B19" s="13" t="s">
        <v>9</v>
      </c>
      <c r="C19" s="14" t="s">
        <v>39</v>
      </c>
      <c r="D19" s="15" t="s">
        <v>40</v>
      </c>
      <c r="E19" s="16" t="s">
        <v>41</v>
      </c>
      <c r="F19" s="17">
        <v>50</v>
      </c>
      <c r="G19" s="18">
        <v>0</v>
      </c>
      <c r="H19" s="19">
        <f t="shared" si="0"/>
        <v>0</v>
      </c>
    </row>
    <row r="20" spans="1:8" x14ac:dyDescent="0.25">
      <c r="A20" s="12">
        <v>14</v>
      </c>
      <c r="B20" s="13" t="s">
        <v>9</v>
      </c>
      <c r="C20" s="14" t="s">
        <v>42</v>
      </c>
      <c r="D20" s="15" t="s">
        <v>43</v>
      </c>
      <c r="E20" s="16" t="s">
        <v>41</v>
      </c>
      <c r="F20" s="17">
        <v>4</v>
      </c>
      <c r="G20" s="18">
        <v>0</v>
      </c>
      <c r="H20" s="19">
        <f t="shared" si="0"/>
        <v>0</v>
      </c>
    </row>
    <row r="21" spans="1:8" x14ac:dyDescent="0.25">
      <c r="A21" s="12">
        <v>15</v>
      </c>
      <c r="B21" s="13" t="s">
        <v>9</v>
      </c>
      <c r="C21" s="14" t="s">
        <v>44</v>
      </c>
      <c r="D21" s="15" t="s">
        <v>45</v>
      </c>
      <c r="E21" s="16" t="s">
        <v>41</v>
      </c>
      <c r="F21" s="17">
        <v>8</v>
      </c>
      <c r="G21" s="18">
        <v>0</v>
      </c>
      <c r="H21" s="19">
        <f t="shared" si="0"/>
        <v>0</v>
      </c>
    </row>
    <row r="22" spans="1:8" ht="24" x14ac:dyDescent="0.25">
      <c r="A22" s="12">
        <v>16</v>
      </c>
      <c r="B22" s="13" t="s">
        <v>9</v>
      </c>
      <c r="C22" s="14" t="s">
        <v>46</v>
      </c>
      <c r="D22" s="15" t="s">
        <v>47</v>
      </c>
      <c r="E22" s="16" t="s">
        <v>31</v>
      </c>
      <c r="F22" s="17">
        <v>8</v>
      </c>
      <c r="G22" s="18">
        <v>0</v>
      </c>
      <c r="H22" s="19">
        <f t="shared" si="0"/>
        <v>0</v>
      </c>
    </row>
    <row r="23" spans="1:8" ht="24" x14ac:dyDescent="0.25">
      <c r="A23" s="12">
        <v>17</v>
      </c>
      <c r="B23" s="13" t="s">
        <v>9</v>
      </c>
      <c r="C23" s="14" t="s">
        <v>48</v>
      </c>
      <c r="D23" s="15" t="s">
        <v>49</v>
      </c>
      <c r="E23" s="16" t="s">
        <v>31</v>
      </c>
      <c r="F23" s="17">
        <v>8</v>
      </c>
      <c r="G23" s="18">
        <v>0</v>
      </c>
      <c r="H23" s="19">
        <f t="shared" si="0"/>
        <v>0</v>
      </c>
    </row>
    <row r="24" spans="1:8" ht="24" x14ac:dyDescent="0.25">
      <c r="A24" s="12">
        <v>18</v>
      </c>
      <c r="B24" s="13" t="s">
        <v>9</v>
      </c>
      <c r="C24" s="14" t="s">
        <v>50</v>
      </c>
      <c r="D24" s="15" t="s">
        <v>51</v>
      </c>
      <c r="E24" s="16" t="s">
        <v>31</v>
      </c>
      <c r="F24" s="17">
        <v>8</v>
      </c>
      <c r="G24" s="18">
        <v>0</v>
      </c>
      <c r="H24" s="19">
        <f t="shared" si="0"/>
        <v>0</v>
      </c>
    </row>
    <row r="25" spans="1:8" x14ac:dyDescent="0.25">
      <c r="A25" s="12">
        <v>19</v>
      </c>
      <c r="B25" s="20" t="s">
        <v>36</v>
      </c>
      <c r="C25" s="21" t="s">
        <v>52</v>
      </c>
      <c r="D25" s="22" t="s">
        <v>53</v>
      </c>
      <c r="E25" s="23" t="s">
        <v>54</v>
      </c>
      <c r="F25" s="24">
        <v>8</v>
      </c>
      <c r="G25" s="25">
        <v>0</v>
      </c>
      <c r="H25" s="26">
        <f t="shared" si="0"/>
        <v>0</v>
      </c>
    </row>
    <row r="26" spans="1:8" x14ac:dyDescent="0.25">
      <c r="A26" s="12">
        <v>20</v>
      </c>
      <c r="B26" s="20" t="s">
        <v>36</v>
      </c>
      <c r="C26" s="21" t="s">
        <v>55</v>
      </c>
      <c r="D26" s="22" t="s">
        <v>56</v>
      </c>
      <c r="E26" s="23" t="s">
        <v>54</v>
      </c>
      <c r="F26" s="24">
        <v>42</v>
      </c>
      <c r="G26" s="25">
        <v>0</v>
      </c>
      <c r="H26" s="26">
        <f t="shared" si="0"/>
        <v>0</v>
      </c>
    </row>
    <row r="27" spans="1:8" ht="24" x14ac:dyDescent="0.25">
      <c r="A27" s="12">
        <v>21</v>
      </c>
      <c r="B27" s="13"/>
      <c r="C27" s="14" t="s">
        <v>57</v>
      </c>
      <c r="D27" s="15" t="s">
        <v>58</v>
      </c>
      <c r="E27" s="16" t="s">
        <v>41</v>
      </c>
      <c r="F27" s="17">
        <v>8</v>
      </c>
      <c r="G27" s="18">
        <v>0</v>
      </c>
      <c r="H27" s="19">
        <f t="shared" si="0"/>
        <v>0</v>
      </c>
    </row>
    <row r="28" spans="1:8" x14ac:dyDescent="0.25">
      <c r="A28" s="12">
        <v>22</v>
      </c>
      <c r="B28" s="27" t="s">
        <v>9</v>
      </c>
      <c r="C28" s="28" t="s">
        <v>59</v>
      </c>
      <c r="D28" s="29" t="s">
        <v>60</v>
      </c>
      <c r="E28" s="30" t="s">
        <v>31</v>
      </c>
      <c r="F28" s="31">
        <v>195</v>
      </c>
      <c r="G28" s="32">
        <v>0</v>
      </c>
      <c r="H28" s="33">
        <f t="shared" si="0"/>
        <v>0</v>
      </c>
    </row>
    <row r="29" spans="1:8" x14ac:dyDescent="0.25">
      <c r="A29" s="12">
        <v>23</v>
      </c>
      <c r="B29" s="27" t="s">
        <v>9</v>
      </c>
      <c r="C29" s="28" t="s">
        <v>61</v>
      </c>
      <c r="D29" s="29" t="s">
        <v>62</v>
      </c>
      <c r="E29" s="30" t="s">
        <v>31</v>
      </c>
      <c r="F29" s="31">
        <v>195</v>
      </c>
      <c r="G29" s="32">
        <v>0</v>
      </c>
      <c r="H29" s="33">
        <f t="shared" si="0"/>
        <v>0</v>
      </c>
    </row>
    <row r="30" spans="1:8" x14ac:dyDescent="0.25">
      <c r="A30" s="12">
        <v>24</v>
      </c>
      <c r="B30" s="20" t="s">
        <v>36</v>
      </c>
      <c r="C30" s="21" t="s">
        <v>63</v>
      </c>
      <c r="D30" s="22" t="s">
        <v>64</v>
      </c>
      <c r="E30" s="23" t="s">
        <v>65</v>
      </c>
      <c r="F30" s="24">
        <v>19.5</v>
      </c>
      <c r="G30" s="25">
        <v>0</v>
      </c>
      <c r="H30" s="26">
        <f t="shared" si="0"/>
        <v>0</v>
      </c>
    </row>
    <row r="31" spans="1:8" ht="24" x14ac:dyDescent="0.25">
      <c r="A31" s="12">
        <v>25</v>
      </c>
      <c r="B31" s="13" t="s">
        <v>9</v>
      </c>
      <c r="C31" s="14" t="s">
        <v>66</v>
      </c>
      <c r="D31" s="15" t="s">
        <v>67</v>
      </c>
      <c r="E31" s="16" t="s">
        <v>23</v>
      </c>
      <c r="F31" s="17">
        <v>11.25</v>
      </c>
      <c r="G31" s="18">
        <v>0</v>
      </c>
      <c r="H31" s="19">
        <f t="shared" si="0"/>
        <v>0</v>
      </c>
    </row>
    <row r="32" spans="1:8" ht="15.75" thickBot="1" x14ac:dyDescent="0.3">
      <c r="A32" s="12">
        <v>26</v>
      </c>
      <c r="B32" s="34" t="s">
        <v>9</v>
      </c>
      <c r="C32" s="35"/>
      <c r="D32" s="36" t="s">
        <v>68</v>
      </c>
      <c r="E32" s="37" t="s">
        <v>69</v>
      </c>
      <c r="F32" s="38">
        <v>2.5</v>
      </c>
      <c r="G32" s="39">
        <f>SUM(H7:H31)</f>
        <v>0</v>
      </c>
      <c r="H32" s="40">
        <f>G32*0.025</f>
        <v>0</v>
      </c>
    </row>
  </sheetData>
  <mergeCells count="1">
    <mergeCell ref="A3:H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A7FC-2F66-4FC9-9C21-813B8ACE2319}">
  <dimension ref="A2:H16"/>
  <sheetViews>
    <sheetView workbookViewId="0">
      <selection activeCell="K15" sqref="K15"/>
    </sheetView>
  </sheetViews>
  <sheetFormatPr defaultRowHeight="15" x14ac:dyDescent="0.25"/>
  <cols>
    <col min="1" max="2" width="5.7109375" customWidth="1"/>
    <col min="3" max="3" width="18.7109375" customWidth="1"/>
    <col min="4" max="4" width="44.7109375" customWidth="1"/>
    <col min="5" max="7" width="11.7109375" customWidth="1"/>
    <col min="8" max="8" width="18.7109375" customWidth="1"/>
  </cols>
  <sheetData>
    <row r="2" spans="1:8" ht="16.5" customHeight="1" thickBot="1" x14ac:dyDescent="0.4">
      <c r="D2" s="41"/>
    </row>
    <row r="3" spans="1:8" ht="24" thickBot="1" x14ac:dyDescent="0.3">
      <c r="A3" s="57" t="s">
        <v>72</v>
      </c>
      <c r="B3" s="58"/>
      <c r="C3" s="58"/>
      <c r="D3" s="58"/>
      <c r="E3" s="58"/>
      <c r="F3" s="58"/>
      <c r="G3" s="58"/>
      <c r="H3" s="59"/>
    </row>
    <row r="4" spans="1:8" x14ac:dyDescent="0.25">
      <c r="A4" s="46" t="s">
        <v>1</v>
      </c>
      <c r="B4" s="47" t="s">
        <v>0</v>
      </c>
      <c r="C4" s="47" t="s">
        <v>2</v>
      </c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</row>
    <row r="5" spans="1:8" ht="15.75" x14ac:dyDescent="0.25">
      <c r="A5" s="3"/>
      <c r="B5" s="4"/>
      <c r="C5" s="4"/>
      <c r="D5" s="4"/>
      <c r="E5" s="4"/>
      <c r="F5" s="4"/>
      <c r="G5" s="4"/>
      <c r="H5" s="5">
        <f>SUM(H7:H16)</f>
        <v>0</v>
      </c>
    </row>
    <row r="6" spans="1:8" ht="15.75" x14ac:dyDescent="0.25">
      <c r="A6" s="6"/>
      <c r="B6" s="7"/>
      <c r="C6" s="8"/>
      <c r="D6" s="8"/>
      <c r="E6" s="9"/>
      <c r="F6" s="9"/>
      <c r="G6" s="10"/>
      <c r="H6" s="11"/>
    </row>
    <row r="7" spans="1:8" ht="24" x14ac:dyDescent="0.25">
      <c r="A7" s="12">
        <v>1</v>
      </c>
      <c r="B7" s="13" t="s">
        <v>9</v>
      </c>
      <c r="C7" s="14" t="s">
        <v>34</v>
      </c>
      <c r="D7" s="15" t="s">
        <v>35</v>
      </c>
      <c r="E7" s="16" t="s">
        <v>31</v>
      </c>
      <c r="F7" s="42">
        <v>220</v>
      </c>
      <c r="G7" s="18">
        <v>0</v>
      </c>
      <c r="H7" s="19">
        <f t="shared" ref="H7:H11" si="0">ROUND(G7*F7,2)</f>
        <v>0</v>
      </c>
    </row>
    <row r="8" spans="1:8" ht="24" x14ac:dyDescent="0.25">
      <c r="A8" s="12">
        <v>2</v>
      </c>
      <c r="B8" s="20" t="s">
        <v>36</v>
      </c>
      <c r="C8" s="21" t="s">
        <v>37</v>
      </c>
      <c r="D8" s="22" t="s">
        <v>38</v>
      </c>
      <c r="E8" s="23" t="s">
        <v>31</v>
      </c>
      <c r="F8" s="43">
        <v>231</v>
      </c>
      <c r="G8" s="25">
        <v>0</v>
      </c>
      <c r="H8" s="26">
        <f t="shared" si="0"/>
        <v>0</v>
      </c>
    </row>
    <row r="9" spans="1:8" ht="24" x14ac:dyDescent="0.25">
      <c r="A9" s="12">
        <v>3</v>
      </c>
      <c r="B9" s="13" t="s">
        <v>9</v>
      </c>
      <c r="C9" s="14" t="s">
        <v>46</v>
      </c>
      <c r="D9" s="15" t="s">
        <v>47</v>
      </c>
      <c r="E9" s="16" t="s">
        <v>31</v>
      </c>
      <c r="F9" s="42">
        <v>220</v>
      </c>
      <c r="G9" s="18">
        <v>0</v>
      </c>
      <c r="H9" s="19">
        <f t="shared" si="0"/>
        <v>0</v>
      </c>
    </row>
    <row r="10" spans="1:8" ht="24" x14ac:dyDescent="0.25">
      <c r="A10" s="12">
        <v>4</v>
      </c>
      <c r="B10" s="13" t="s">
        <v>9</v>
      </c>
      <c r="C10" s="14" t="s">
        <v>48</v>
      </c>
      <c r="D10" s="15" t="s">
        <v>71</v>
      </c>
      <c r="E10" s="16" t="s">
        <v>31</v>
      </c>
      <c r="F10" s="42">
        <v>220</v>
      </c>
      <c r="G10" s="18">
        <v>0</v>
      </c>
      <c r="H10" s="19">
        <f t="shared" si="0"/>
        <v>0</v>
      </c>
    </row>
    <row r="11" spans="1:8" ht="24" x14ac:dyDescent="0.25">
      <c r="A11" s="12">
        <v>5</v>
      </c>
      <c r="B11" s="13" t="s">
        <v>9</v>
      </c>
      <c r="C11" s="14" t="s">
        <v>50</v>
      </c>
      <c r="D11" s="15" t="s">
        <v>51</v>
      </c>
      <c r="E11" s="16" t="s">
        <v>31</v>
      </c>
      <c r="F11" s="42">
        <v>220</v>
      </c>
      <c r="G11" s="18">
        <v>0</v>
      </c>
      <c r="H11" s="19">
        <f t="shared" si="0"/>
        <v>0</v>
      </c>
    </row>
    <row r="12" spans="1:8" x14ac:dyDescent="0.25">
      <c r="A12" s="12">
        <v>6</v>
      </c>
      <c r="B12" s="27" t="s">
        <v>9</v>
      </c>
      <c r="C12" s="28" t="s">
        <v>59</v>
      </c>
      <c r="D12" s="29" t="s">
        <v>60</v>
      </c>
      <c r="E12" s="30" t="s">
        <v>31</v>
      </c>
      <c r="F12" s="44">
        <v>85</v>
      </c>
      <c r="G12" s="32">
        <v>0</v>
      </c>
      <c r="H12" s="33">
        <f>ROUND(G12*F12,2)</f>
        <v>0</v>
      </c>
    </row>
    <row r="13" spans="1:8" x14ac:dyDescent="0.25">
      <c r="A13" s="12">
        <v>7</v>
      </c>
      <c r="B13" s="27" t="s">
        <v>9</v>
      </c>
      <c r="C13" s="28" t="s">
        <v>61</v>
      </c>
      <c r="D13" s="29" t="s">
        <v>62</v>
      </c>
      <c r="E13" s="30" t="s">
        <v>31</v>
      </c>
      <c r="F13" s="44">
        <v>85</v>
      </c>
      <c r="G13" s="32">
        <v>0</v>
      </c>
      <c r="H13" s="33">
        <f>ROUND(G13*F13,2)</f>
        <v>0</v>
      </c>
    </row>
    <row r="14" spans="1:8" x14ac:dyDescent="0.25">
      <c r="A14" s="12">
        <v>8</v>
      </c>
      <c r="B14" s="20" t="s">
        <v>36</v>
      </c>
      <c r="C14" s="21" t="s">
        <v>63</v>
      </c>
      <c r="D14" s="22" t="s">
        <v>64</v>
      </c>
      <c r="E14" s="23" t="s">
        <v>65</v>
      </c>
      <c r="F14" s="43">
        <v>5</v>
      </c>
      <c r="G14" s="25">
        <v>0</v>
      </c>
      <c r="H14" s="26">
        <f>ROUND(G14*F14,2)</f>
        <v>0</v>
      </c>
    </row>
    <row r="15" spans="1:8" ht="24" x14ac:dyDescent="0.25">
      <c r="A15" s="12">
        <v>9</v>
      </c>
      <c r="B15" s="13" t="s">
        <v>9</v>
      </c>
      <c r="C15" s="14" t="s">
        <v>66</v>
      </c>
      <c r="D15" s="15" t="s">
        <v>67</v>
      </c>
      <c r="E15" s="16" t="s">
        <v>23</v>
      </c>
      <c r="F15" s="42">
        <v>34.68</v>
      </c>
      <c r="G15" s="18">
        <v>0</v>
      </c>
      <c r="H15" s="19">
        <f>ROUND(G15*F15,2)</f>
        <v>0</v>
      </c>
    </row>
    <row r="16" spans="1:8" ht="15.75" thickBot="1" x14ac:dyDescent="0.3">
      <c r="A16" s="12">
        <v>10</v>
      </c>
      <c r="B16" s="34" t="s">
        <v>9</v>
      </c>
      <c r="C16" s="35"/>
      <c r="D16" s="36" t="s">
        <v>68</v>
      </c>
      <c r="E16" s="37" t="s">
        <v>69</v>
      </c>
      <c r="F16" s="45">
        <v>2.5</v>
      </c>
      <c r="G16" s="39">
        <f>SUM(H7:H15)</f>
        <v>0</v>
      </c>
      <c r="H16" s="40">
        <f>G16*0.025</f>
        <v>0</v>
      </c>
    </row>
  </sheetData>
  <mergeCells count="1">
    <mergeCell ref="A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Chodník 1</vt:lpstr>
      <vt:lpstr>Chodník 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2023-04-14T12:51:04Z</dcterms:created>
  <dcterms:modified xsi:type="dcterms:W3CDTF">2023-06-08T08:38:19Z</dcterms:modified>
</cp:coreProperties>
</file>