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097 - Materiál spotřební k pipetovacímu automatu Sciclone NGSx iQ\01 ZD\"/>
    </mc:Choice>
  </mc:AlternateContent>
  <xr:revisionPtr revIDLastSave="0" documentId="13_ncr:1_{634FCB11-46BC-4C8F-90D9-FE7F4FD4674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N5" i="1"/>
  <c r="Q5" i="1" s="1"/>
  <c r="N6" i="1"/>
  <c r="Q6" i="1" s="1"/>
  <c r="P6" i="1" s="1"/>
  <c r="N7" i="1"/>
  <c r="Q7" i="1" s="1"/>
  <c r="P7" i="1" s="1"/>
  <c r="N8" i="1"/>
  <c r="Q8" i="1" s="1"/>
  <c r="P8" i="1" s="1"/>
  <c r="N9" i="1"/>
  <c r="Q9" i="1" s="1"/>
  <c r="P9" i="1" s="1"/>
  <c r="N10" i="1"/>
  <c r="Q10" i="1" s="1"/>
  <c r="P10" i="1" s="1"/>
  <c r="C13" i="1"/>
  <c r="P5" i="1" l="1"/>
  <c r="O11" i="1" l="1"/>
  <c r="N11" i="1"/>
  <c r="Q11" i="1" s="1"/>
  <c r="P11" i="1" l="1"/>
  <c r="N12" i="1" l="1"/>
  <c r="O12" i="1" l="1"/>
  <c r="O13" i="1" s="1"/>
  <c r="Q12" i="1"/>
  <c r="Q13" i="1" s="1"/>
  <c r="P12" i="1" l="1"/>
  <c r="P13" i="1" s="1"/>
</calcChain>
</file>

<file path=xl/sharedStrings.xml><?xml version="1.0" encoding="utf-8"?>
<sst xmlns="http://schemas.openxmlformats.org/spreadsheetml/2006/main" count="38" uniqueCount="31">
  <si>
    <t>obchodní název</t>
  </si>
  <si>
    <t>výrobce</t>
  </si>
  <si>
    <t>cena celkem bez DPH</t>
  </si>
  <si>
    <t xml:space="preserve"> vyčíslení DPH</t>
  </si>
  <si>
    <t>cena celkem s DPH</t>
  </si>
  <si>
    <t>kód VZP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</si>
  <si>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</si>
  <si>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</si>
  <si>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</si>
  <si>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</si>
  <si>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</si>
  <si>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</si>
  <si>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</si>
  <si>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CELKEM</t>
  </si>
  <si>
    <t>Cenové ujednání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</si>
  <si>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</si>
  <si>
    <t>ks</t>
  </si>
  <si>
    <t>katalogové číslo</t>
  </si>
  <si>
    <t>předpokládané množství/48 měsíců (uvedeno v MJ)</t>
  </si>
  <si>
    <t>sazba DPH….%</t>
  </si>
  <si>
    <t>počet ks v balení</t>
  </si>
  <si>
    <t>VZ-2024-000097 - "Materiál spotřební k pipetovacímu automatu Sciclone NGSx iQ"</t>
  </si>
  <si>
    <t>Zásobník, (V)-dno, polypropylen, 287 ml</t>
  </si>
  <si>
    <t xml:space="preserve">Destička HardShell PCR, 96-jamková, konstrukce - modrá, jamky čiré, nesterilní, barva blue/clear, formát - microplates  </t>
  </si>
  <si>
    <t>Zásobník, (V)-dno, polypropylen, 21 ml, 12 sloupců, barva natural, nesterilní, formát - microplates</t>
  </si>
  <si>
    <t>Víčko univerzální, nesterilní, formát - microplates, barva clear</t>
  </si>
  <si>
    <t>Destička mikrotitrační 96jamková, (U)-dno, polypropylen, 1 ml, nesterilní, formát - microplates, barva natural</t>
  </si>
  <si>
    <t>Destička 96-jamková StorPlate, (V)-dno, hluboké čtvercové jamky, 2 ml,
polypropylen, nesterilní, formát - microplates, barva natural</t>
  </si>
  <si>
    <t>Destička mikrotitrační s 384 jamkami, (U)-dno, polypropylen, nízký objem, 35 µl, nesterilní, formát - microplates, barva natural</t>
  </si>
  <si>
    <r>
      <t xml:space="preserve">Destička  96-jamková StorPlate, (V)-dno, polypropylen, 450 </t>
    </r>
    <r>
      <rPr>
        <sz val="11"/>
        <rFont val="Calibri"/>
        <family val="2"/>
        <charset val="238"/>
      </rPr>
      <t>µ</t>
    </r>
    <r>
      <rPr>
        <sz val="11"/>
        <rFont val="Calibri"/>
        <family val="2"/>
        <charset val="238"/>
        <scheme val="minor"/>
      </rPr>
      <t>l, nesterilní, formát - microplates, barva natural</t>
    </r>
  </si>
  <si>
    <t>třída míry rizika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</si>
</sst>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1" fontId="7" fillId="2" borderId="6" xfId="0" applyNumberFormat="1" applyFont="1" applyFill="1" applyBorder="1" applyAlignment="1">
      <alignment horizontal="center" wrapText="1"/>
    </xf>
    <xf numFmtId="44" fontId="7" fillId="2" borderId="5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4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4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wrapText="1"/>
    </xf>
    <xf numFmtId="44" fontId="5" fillId="0" borderId="3" xfId="0" applyNumberFormat="1" applyFont="1" applyBorder="1" applyAlignment="1">
      <alignment vertical="center" wrapText="1"/>
    </xf>
    <xf numFmtId="44" fontId="5" fillId="0" borderId="1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2" fillId="0" borderId="3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tabSelected="1" workbookViewId="0">
      <selection activeCell="I11" sqref="I11"/>
    </sheetView>
  </sheetViews>
  <sheetFormatPr defaultColWidth="9.140625" defaultRowHeight="15" x14ac:dyDescent="0.25"/>
  <cols>
    <col min="1" max="1" width="57.140625" style="2" customWidth="1"/>
    <col min="2" max="2" width="8.140625" style="2" customWidth="1"/>
    <col min="3" max="3" width="14.140625" style="1" customWidth="1"/>
    <col min="4" max="4" width="13.42578125" style="2" customWidth="1"/>
    <col min="5" max="5" width="13.42578125" style="7" customWidth="1"/>
    <col min="6" max="6" width="13.85546875" style="2" customWidth="1"/>
    <col min="7" max="7" width="13.7109375" style="2" customWidth="1"/>
    <col min="8" max="8" width="13.7109375" style="7" customWidth="1"/>
    <col min="9" max="9" width="10.7109375" style="2" customWidth="1"/>
    <col min="10" max="10" width="8.7109375" style="2" customWidth="1"/>
    <col min="11" max="11" width="11.42578125" style="3" customWidth="1"/>
    <col min="12" max="12" width="12.7109375" style="4" customWidth="1"/>
    <col min="13" max="13" width="12.85546875" style="3" customWidth="1"/>
    <col min="14" max="14" width="12.28515625" style="3" customWidth="1"/>
    <col min="15" max="15" width="17.85546875" style="3" customWidth="1"/>
    <col min="16" max="16" width="15.28515625" style="3" customWidth="1"/>
    <col min="17" max="17" width="17.42578125" style="3" customWidth="1"/>
    <col min="18" max="18" width="9.140625" style="3"/>
    <col min="19" max="16384" width="9.140625" style="2"/>
  </cols>
  <sheetData>
    <row r="1" spans="1:18" ht="15.75" customHeight="1" x14ac:dyDescent="0.25">
      <c r="A1" s="15" t="s">
        <v>14</v>
      </c>
    </row>
    <row r="2" spans="1:18" s="7" customFormat="1" ht="15.75" customHeight="1" x14ac:dyDescent="0.25">
      <c r="A2" s="15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35" t="s">
        <v>21</v>
      </c>
      <c r="B3" s="35"/>
      <c r="C3" s="35"/>
      <c r="D3" s="35"/>
      <c r="E3" s="35"/>
      <c r="F3" s="35"/>
      <c r="G3" s="36"/>
      <c r="H3" s="36"/>
      <c r="I3" s="21"/>
      <c r="J3" s="21"/>
      <c r="K3" s="28"/>
      <c r="L3" s="29"/>
      <c r="M3" s="28"/>
      <c r="N3" s="28"/>
      <c r="O3" s="28"/>
      <c r="P3" s="28"/>
      <c r="Q3" s="28"/>
    </row>
    <row r="4" spans="1:18" s="9" customFormat="1" ht="51" customHeight="1" x14ac:dyDescent="0.25">
      <c r="A4" s="39" t="s">
        <v>6</v>
      </c>
      <c r="B4" s="22" t="s">
        <v>10</v>
      </c>
      <c r="C4" s="23" t="s">
        <v>18</v>
      </c>
      <c r="D4" s="24" t="s">
        <v>0</v>
      </c>
      <c r="E4" s="24" t="s">
        <v>20</v>
      </c>
      <c r="F4" s="22" t="s">
        <v>17</v>
      </c>
      <c r="G4" s="22" t="s">
        <v>1</v>
      </c>
      <c r="H4" s="22" t="s">
        <v>30</v>
      </c>
      <c r="I4" s="22" t="s">
        <v>7</v>
      </c>
      <c r="J4" s="22" t="s">
        <v>5</v>
      </c>
      <c r="K4" s="25" t="s">
        <v>8</v>
      </c>
      <c r="L4" s="26" t="s">
        <v>19</v>
      </c>
      <c r="M4" s="25" t="s">
        <v>11</v>
      </c>
      <c r="N4" s="25" t="s">
        <v>12</v>
      </c>
      <c r="O4" s="25" t="s">
        <v>2</v>
      </c>
      <c r="P4" s="25" t="s">
        <v>3</v>
      </c>
      <c r="Q4" s="27" t="s">
        <v>4</v>
      </c>
      <c r="R4" s="8"/>
    </row>
    <row r="5" spans="1:18" s="14" customFormat="1" ht="50.25" customHeight="1" x14ac:dyDescent="0.25">
      <c r="A5" s="46" t="s">
        <v>22</v>
      </c>
      <c r="B5" s="37" t="s">
        <v>16</v>
      </c>
      <c r="C5" s="47">
        <v>400</v>
      </c>
      <c r="D5" s="38"/>
      <c r="E5" s="38"/>
      <c r="F5" s="20"/>
      <c r="G5" s="11"/>
      <c r="H5" s="11"/>
      <c r="I5" s="11"/>
      <c r="J5" s="11"/>
      <c r="K5" s="12"/>
      <c r="L5" s="12"/>
      <c r="M5" s="12"/>
      <c r="N5" s="33">
        <f t="shared" ref="N5:N10" si="0">M5+L5</f>
        <v>0</v>
      </c>
      <c r="O5" s="33">
        <f t="shared" ref="O5:O10" si="1">M5*C5</f>
        <v>0</v>
      </c>
      <c r="P5" s="33">
        <f t="shared" ref="P5:P10" si="2">Q5-O5</f>
        <v>0</v>
      </c>
      <c r="Q5" s="34">
        <f t="shared" ref="Q5:Q10" si="3">N5*C5</f>
        <v>0</v>
      </c>
      <c r="R5" s="13"/>
    </row>
    <row r="6" spans="1:18" s="14" customFormat="1" ht="50.25" customHeight="1" x14ac:dyDescent="0.25">
      <c r="A6" s="46" t="s">
        <v>23</v>
      </c>
      <c r="B6" s="37" t="s">
        <v>16</v>
      </c>
      <c r="C6" s="47">
        <v>2000</v>
      </c>
      <c r="D6" s="38"/>
      <c r="E6" s="38"/>
      <c r="F6" s="20"/>
      <c r="G6" s="11"/>
      <c r="H6" s="11"/>
      <c r="I6" s="11"/>
      <c r="J6" s="11"/>
      <c r="K6" s="12"/>
      <c r="L6" s="12"/>
      <c r="M6" s="12"/>
      <c r="N6" s="33">
        <f t="shared" si="0"/>
        <v>0</v>
      </c>
      <c r="O6" s="33">
        <f t="shared" si="1"/>
        <v>0</v>
      </c>
      <c r="P6" s="33">
        <f t="shared" si="2"/>
        <v>0</v>
      </c>
      <c r="Q6" s="34">
        <f t="shared" si="3"/>
        <v>0</v>
      </c>
      <c r="R6" s="13"/>
    </row>
    <row r="7" spans="1:18" s="14" customFormat="1" ht="50.25" customHeight="1" x14ac:dyDescent="0.25">
      <c r="A7" s="46" t="s">
        <v>24</v>
      </c>
      <c r="B7" s="37" t="s">
        <v>16</v>
      </c>
      <c r="C7" s="47">
        <v>400</v>
      </c>
      <c r="D7" s="38"/>
      <c r="E7" s="38"/>
      <c r="F7" s="20"/>
      <c r="G7" s="11"/>
      <c r="H7" s="11"/>
      <c r="I7" s="11"/>
      <c r="J7" s="11"/>
      <c r="K7" s="12"/>
      <c r="L7" s="12"/>
      <c r="M7" s="12"/>
      <c r="N7" s="33">
        <f t="shared" si="0"/>
        <v>0</v>
      </c>
      <c r="O7" s="33">
        <f t="shared" si="1"/>
        <v>0</v>
      </c>
      <c r="P7" s="33">
        <f t="shared" si="2"/>
        <v>0</v>
      </c>
      <c r="Q7" s="34">
        <f t="shared" si="3"/>
        <v>0</v>
      </c>
      <c r="R7" s="13"/>
    </row>
    <row r="8" spans="1:18" s="14" customFormat="1" ht="50.25" customHeight="1" x14ac:dyDescent="0.25">
      <c r="A8" s="46" t="s">
        <v>29</v>
      </c>
      <c r="B8" s="37" t="s">
        <v>16</v>
      </c>
      <c r="C8" s="47">
        <v>1600</v>
      </c>
      <c r="D8" s="38"/>
      <c r="E8" s="38"/>
      <c r="F8" s="20"/>
      <c r="G8" s="11"/>
      <c r="H8" s="11"/>
      <c r="I8" s="11"/>
      <c r="J8" s="11"/>
      <c r="K8" s="12"/>
      <c r="L8" s="12"/>
      <c r="M8" s="12"/>
      <c r="N8" s="33">
        <f t="shared" si="0"/>
        <v>0</v>
      </c>
      <c r="O8" s="33">
        <f t="shared" si="1"/>
        <v>0</v>
      </c>
      <c r="P8" s="33">
        <f t="shared" si="2"/>
        <v>0</v>
      </c>
      <c r="Q8" s="34">
        <f t="shared" si="3"/>
        <v>0</v>
      </c>
      <c r="R8" s="13"/>
    </row>
    <row r="9" spans="1:18" s="14" customFormat="1" ht="50.25" customHeight="1" x14ac:dyDescent="0.25">
      <c r="A9" s="46" t="s">
        <v>25</v>
      </c>
      <c r="B9" s="37" t="s">
        <v>16</v>
      </c>
      <c r="C9" s="47">
        <v>800</v>
      </c>
      <c r="D9" s="38"/>
      <c r="E9" s="38"/>
      <c r="F9" s="20"/>
      <c r="G9" s="11"/>
      <c r="H9" s="11"/>
      <c r="I9" s="11"/>
      <c r="J9" s="11"/>
      <c r="K9" s="12"/>
      <c r="L9" s="12"/>
      <c r="M9" s="12"/>
      <c r="N9" s="33">
        <f t="shared" si="0"/>
        <v>0</v>
      </c>
      <c r="O9" s="33">
        <f t="shared" si="1"/>
        <v>0</v>
      </c>
      <c r="P9" s="33">
        <f t="shared" si="2"/>
        <v>0</v>
      </c>
      <c r="Q9" s="34">
        <f t="shared" si="3"/>
        <v>0</v>
      </c>
      <c r="R9" s="13"/>
    </row>
    <row r="10" spans="1:18" s="14" customFormat="1" ht="50.25" customHeight="1" x14ac:dyDescent="0.25">
      <c r="A10" s="46" t="s">
        <v>26</v>
      </c>
      <c r="B10" s="37" t="s">
        <v>16</v>
      </c>
      <c r="C10" s="47">
        <v>800</v>
      </c>
      <c r="D10" s="38"/>
      <c r="E10" s="38"/>
      <c r="F10" s="20"/>
      <c r="G10" s="11"/>
      <c r="H10" s="11"/>
      <c r="I10" s="11"/>
      <c r="J10" s="11"/>
      <c r="K10" s="12"/>
      <c r="L10" s="12"/>
      <c r="M10" s="12"/>
      <c r="N10" s="33">
        <f t="shared" si="0"/>
        <v>0</v>
      </c>
      <c r="O10" s="33">
        <f t="shared" si="1"/>
        <v>0</v>
      </c>
      <c r="P10" s="33">
        <f t="shared" si="2"/>
        <v>0</v>
      </c>
      <c r="Q10" s="34">
        <f t="shared" si="3"/>
        <v>0</v>
      </c>
      <c r="R10" s="13"/>
    </row>
    <row r="11" spans="1:18" s="14" customFormat="1" ht="50.25" customHeight="1" x14ac:dyDescent="0.25">
      <c r="A11" s="46" t="s">
        <v>27</v>
      </c>
      <c r="B11" s="37" t="s">
        <v>16</v>
      </c>
      <c r="C11" s="47">
        <v>400</v>
      </c>
      <c r="D11" s="38"/>
      <c r="E11" s="38"/>
      <c r="F11" s="20"/>
      <c r="G11" s="11"/>
      <c r="H11" s="11"/>
      <c r="I11" s="11"/>
      <c r="J11" s="11"/>
      <c r="K11" s="12"/>
      <c r="L11" s="12"/>
      <c r="M11" s="12"/>
      <c r="N11" s="33">
        <f>M11+L11</f>
        <v>0</v>
      </c>
      <c r="O11" s="33">
        <f>M11*C11</f>
        <v>0</v>
      </c>
      <c r="P11" s="33">
        <f>Q11-O11</f>
        <v>0</v>
      </c>
      <c r="Q11" s="34">
        <f>N11*C11</f>
        <v>0</v>
      </c>
      <c r="R11" s="13"/>
    </row>
    <row r="12" spans="1:18" s="14" customFormat="1" ht="50.25" customHeight="1" x14ac:dyDescent="0.25">
      <c r="A12" s="46" t="s">
        <v>28</v>
      </c>
      <c r="B12" s="30" t="s">
        <v>16</v>
      </c>
      <c r="C12" s="47">
        <v>600</v>
      </c>
      <c r="D12" s="10"/>
      <c r="E12" s="10"/>
      <c r="F12" s="20"/>
      <c r="G12" s="11"/>
      <c r="H12" s="11"/>
      <c r="I12" s="11"/>
      <c r="J12" s="11"/>
      <c r="K12" s="12"/>
      <c r="L12" s="12"/>
      <c r="M12" s="33"/>
      <c r="N12" s="33">
        <f>M12+L12</f>
        <v>0</v>
      </c>
      <c r="O12" s="33">
        <f>M12*C12</f>
        <v>0</v>
      </c>
      <c r="P12" s="33">
        <f>Q12-O12</f>
        <v>0</v>
      </c>
      <c r="Q12" s="34">
        <f>N12*C12</f>
        <v>0</v>
      </c>
      <c r="R12" s="13"/>
    </row>
    <row r="13" spans="1:18" s="6" customFormat="1" ht="21.75" customHeight="1" thickBot="1" x14ac:dyDescent="0.4">
      <c r="A13" s="16" t="s">
        <v>13</v>
      </c>
      <c r="B13" s="17"/>
      <c r="C13" s="18">
        <f>SUM(C5:C12)</f>
        <v>7000</v>
      </c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4"/>
      <c r="O13" s="19">
        <f>SUM(O5:O12)</f>
        <v>0</v>
      </c>
      <c r="P13" s="19">
        <f t="shared" ref="P13:Q13" si="4">SUM(P5:P12)</f>
        <v>0</v>
      </c>
      <c r="Q13" s="19">
        <f t="shared" si="4"/>
        <v>0</v>
      </c>
      <c r="R13" s="5"/>
    </row>
    <row r="14" spans="1:18" ht="27" customHeight="1" x14ac:dyDescent="0.25">
      <c r="A14" s="45" t="s">
        <v>9</v>
      </c>
      <c r="B14" s="45"/>
      <c r="C14" s="45"/>
      <c r="D14" s="45"/>
      <c r="E14" s="40"/>
    </row>
    <row r="15" spans="1:18" ht="53.25" customHeight="1" x14ac:dyDescent="0.25">
      <c r="A15" s="32" t="s">
        <v>15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</sheetData>
  <mergeCells count="2">
    <mergeCell ref="D13:N13"/>
    <mergeCell ref="A14:D14"/>
  </mergeCells>
  <pageMargins left="0.25" right="0.25" top="0.33" bottom="0.41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2023-11-21T07:58:56Z</cp:lastPrinted>
  <dcterms:created xsi:type="dcterms:W3CDTF">2018-04-12T07:55:38Z</dcterms:created>
  <dcterms:modified xsi:type="dcterms:W3CDTF">2024-01-24T08:13:54Z</dcterms:modified>
</cp:coreProperties>
</file>