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-OVZ\2024 Zadávací dokumentace\VZMR\VZ-2024-000220 - Čítač částic vzduchu\01 zd\"/>
    </mc:Choice>
  </mc:AlternateContent>
  <xr:revisionPtr revIDLastSave="0" documentId="13_ncr:1_{F769119B-23D6-4740-9839-A232C2CA1758}" xr6:coauthVersionLast="36" xr6:coauthVersionMax="36" xr10:uidLastSave="{00000000-0000-0000-0000-000000000000}"/>
  <bookViews>
    <workbookView xWindow="0" yWindow="0" windowWidth="28800" windowHeight="11625" xr2:uid="{47C763CC-4209-4E54-9F98-09A6AB4B4ED0}"/>
  </bookViews>
  <sheets>
    <sheet name="krycí list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2" l="1"/>
  <c r="G38" i="2"/>
  <c r="E38" i="2"/>
  <c r="I31" i="2"/>
  <c r="G31" i="2"/>
  <c r="E31" i="2"/>
  <c r="I28" i="2"/>
  <c r="G28" i="2"/>
  <c r="E28" i="2"/>
  <c r="I24" i="2"/>
  <c r="G24" i="2"/>
  <c r="E24" i="2"/>
  <c r="E33" i="2" s="1"/>
  <c r="I33" i="2" l="1"/>
  <c r="G33" i="2"/>
  <c r="G41" i="2" s="1"/>
  <c r="G43" i="2" s="1"/>
  <c r="I41" i="2"/>
  <c r="I43" i="2" s="1"/>
  <c r="E41" i="2"/>
  <c r="E43" i="2" s="1"/>
</calcChain>
</file>

<file path=xl/sharedStrings.xml><?xml version="1.0" encoding="utf-8"?>
<sst xmlns="http://schemas.openxmlformats.org/spreadsheetml/2006/main" count="57" uniqueCount="52">
  <si>
    <t xml:space="preserve">Pořizovací náklady </t>
  </si>
  <si>
    <t>Cena v Kč bez DPH</t>
  </si>
  <si>
    <t>DPH</t>
  </si>
  <si>
    <t>Cena v Kč vč. DPH</t>
  </si>
  <si>
    <t>Délka záruky v letech (zadavatel požaduje délku záruky min. 2 roky)</t>
  </si>
  <si>
    <t>roky / let</t>
  </si>
  <si>
    <r>
      <t xml:space="preserve">Četnost periodických BTK 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</si>
  <si>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t>rok</t>
  </si>
  <si>
    <r>
      <t xml:space="preserve">Četnost pravidelných servisních zásahů 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</si>
  <si>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t>Náklady na instruktáž personálu dle zákona o zdravotnických prostředcích</t>
  </si>
  <si>
    <t>Modelové servisní náklady</t>
  </si>
  <si>
    <t>Hodinová sazba servisního technika - tyto částky účastník uvede v návrhu servisní smlouvy (článek VI. Cena a platební podmínky, bod 2., písmeno a))</t>
  </si>
  <si>
    <t>Náklady na dopravu (1 návštěva) v souvislosti s příjezdem servisního technika na pracoviště, zahrnující kilometrovné, čás strávený na cestě, apod.)  tyto částky účastník uvede v návrhu servisní smlouvy (článek VI. Cena a platební podmínky, bod 2., písmeno b))</t>
  </si>
  <si>
    <r>
      <t xml:space="preserve">Modelové servisní náklady po celou dobu předpokládané životnosti přístroje, zařízení </t>
    </r>
    <r>
      <rPr>
        <b/>
        <vertAlign val="superscript"/>
        <sz val="11"/>
        <color theme="1"/>
        <rFont val="Calibri"/>
        <family val="2"/>
        <charset val="238"/>
        <scheme val="minor"/>
      </rPr>
      <t>2,</t>
    </r>
    <r>
      <rPr>
        <b/>
        <sz val="11"/>
        <color theme="1"/>
        <rFont val="Calibri"/>
        <family val="2"/>
        <charset val="238"/>
        <scheme val="minor"/>
      </rPr>
      <t xml:space="preserve"> - (Po dobu záruky budou servisní zásahy prováděny zdarma). </t>
    </r>
  </si>
  <si>
    <t xml:space="preserve">Servisní náklady po celou dobu předpokládané životnosti přístroje, zařízení  budou vypočteny podle následujícího vzorce modelové návštěvy:                                     
Modelová návštěva (hodinová sazba servisního technika + náklady na dopravu) x 1 návštěva za rok x  (Předpokládaná doba životnosti přístroje, zařízení 8 let - Doba záruky)                                                    </t>
  </si>
  <si>
    <t>ÚČASTNÍK DOPLNÍ POUZE TAKTO OZNAČENÁ POLE</t>
  </si>
  <si>
    <t>Náklady na jednotlivé periodické BTK (bezpečnostně-technické kontroly) vč. elektrické kontroly - pokud se jedná o ZP dle zákona o zdrav. prostředcích - tyto částky za jednotlivé periodické BTK účastník uvede v návrhu smlouvy (článek VI. Cena a platební podmínky, bod 2., písmeno d))</t>
  </si>
  <si>
    <r>
      <t xml:space="preserve">Náklady na periodické prohlídky po celou dobu předpokládané životnosti přístroje, zařízení </t>
    </r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
(Po dobu záruky budou periodické prohlídky prováděny zdarma)</t>
    </r>
  </si>
  <si>
    <t xml:space="preserve">Náklady na instruktáž personálu dle zákona o zdravotnických prostředcích - Náklady na případnou další jednotlivou instruktáž personálu mimo první bezplatné proškolení  personálu FNOL dle zákona o zdravotnických prostředcích  (článek VI. Cena a platební podmínky, bod 2., písmeno g)) </t>
  </si>
  <si>
    <t>Krycí list nabídkové ceny</t>
  </si>
  <si>
    <t>Uchazeč:</t>
  </si>
  <si>
    <t>Obchodní firma nebo název:</t>
  </si>
  <si>
    <t>Sídlo:</t>
  </si>
  <si>
    <t>IČO:</t>
  </si>
  <si>
    <t>DIČ:</t>
  </si>
  <si>
    <t>Jméno a příjmení kontaktní osoby:</t>
  </si>
  <si>
    <t>telefon na kontaktní osobu:</t>
  </si>
  <si>
    <t xml:space="preserve">fax: </t>
  </si>
  <si>
    <t>e-mail na kontaktní osobu</t>
  </si>
  <si>
    <t>Datum:</t>
  </si>
  <si>
    <t>razítko a podpis účastníka</t>
  </si>
  <si>
    <r>
      <rPr>
        <b/>
        <sz val="10"/>
        <rFont val="Calibri"/>
        <family val="2"/>
        <charset val="238"/>
        <scheme val="minor"/>
      </rPr>
      <t>Čestné prohlášení osoby oprávněné jednat za dodavatele</t>
    </r>
    <r>
      <rPr>
        <sz val="10"/>
        <rFont val="Calibri"/>
        <family val="2"/>
        <charset val="238"/>
        <scheme val="minor"/>
      </rPr>
      <t xml:space="preserve">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  </r>
  </si>
  <si>
    <t>Zadavatel: Fakultní nemocnice Olomouc, Zdravotníků 248/7, 779 00 Olomouc</t>
  </si>
  <si>
    <t>Pravidelné servisní náklady</t>
  </si>
  <si>
    <r>
      <t>Náklady na periodické BTK (vč. el. kontroly) po celou dobu předpokládané životnosti přístroje, zařízení</t>
    </r>
    <r>
      <rPr>
        <b/>
        <vertAlign val="superscript"/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
(Po dobu záruky budou periodické BTK prováděny zdarma)</t>
    </r>
  </si>
  <si>
    <t>Náklady na jednotlivé periodické prohlídky  - pokud jsou vyžadovány výrobcem či platnou legislativou - tyto částky za jednotlivé periodické prohlídky účastník uvede v návrhu smlouvy (článek VI. Cena a platební podmínky, bod 2., písmeno e))</t>
  </si>
  <si>
    <r>
      <t>Nabídková cena za jednotlivý pravidelný servisní zásah nabídnutého přístroje, zařízení, který je vyžadovaný výrobcem či platnou legislativou - tyto částky za jednotlivý pravidelný servis uvede účastník rovněž v návrhu servisní smlouvy (článek VI. Cena a platební podmínky, bod 2., písmeno c))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</si>
  <si>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Náklady na pravidelné servisní zásahy po celou dobu předpokládané životnosti přístroje, zařízení 2                                    
(Po dobu záruky budou pravidelné servisní zásahy prováděny zdarma)</t>
  </si>
  <si>
    <t>Pravidelné servisní náklady celkem</t>
  </si>
  <si>
    <t>Celková nabídková cena zahrnující náklady na pořízení, pravidelné servisní náklady, náklady na případnou další instruktáž,modelové servisní náklady</t>
  </si>
  <si>
    <t>Náklady na jednotlivé periodické BTK (bezpečnostně-technické kontroly) vč. elektrické kontroly - pokud se jedná o ZP dle zákona o zdrav. prostředcích, po celou dobu předpokládané životnosti přístroje, zařízení  budou vypočteny podle následujícího vzorce: Náklady na jednotlivou periodickou kontrolu x Četnost periodických kontrol   x  (Předpokládaná doba životnosti přístroje, zařízení 8 let - Doba záruky)</t>
  </si>
  <si>
    <t>Náklady na jednotlivé periodické prohlídky  - pokud jsou vyžadovány výrobcem či platnou legislativou, po celou dobu předpokládané životnosti přístroje, zařízení  budou vypočteny podle následujícího vzorce: Náklady na jednotlivou periodickou prohlídku x Četnost periodických prohlídek   x  (Předpokládaná doba životnosti přístroje, zařízení 8 let - Doba záruky)</t>
  </si>
  <si>
    <t xml:space="preserve">Náklady za jednotlivý pravidelný servisní zásah nabídnutého přístroje, zařízení, který je vyžadovaný výrobcem či platnou legislativou, po celou dobu předpokládané životnosti přístroje, zařízení  budou vypočteny podle následujícího vzorce: Náklady na jednotlivý servisní zásah x Četnost pravidelných servisních zásahů x  (Předpokládaná doba životnosti přístroje, zařízení 8 let - Doba záruky) </t>
  </si>
  <si>
    <t>Četnost periodických prohlídek ⁴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</si>
  <si>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V případě jiné četnosti periodických BTK než 1 x za rok, musí být tato četnost přepočtena na 1 rok, tzn. V případě četnosti peridocké BTK 1 x za 2 roky, bude tato četnost uvedena 0,5 / rok.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</si>
  <si>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 Pokud se pravidelný servisní zásah (předepsaný výrobcem přístroje, zařízení nebo příslušnými právními předpisy) neprovádí nebo je součástí periodické BTK, tak tuto skutečnost účastník uvede v návrhu servisní smlouvy.</t>
    </r>
  </si>
  <si>
    <r>
      <rPr>
        <vertAlign val="super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 xml:space="preserve">  V případě jiné četnosti pravidelných servisních zásahů než 1 x za rok, musí být tato četnost přepočtena na 1 rok, tzn. V případě četnosti pravidelných servisních zásahů 1 x za 2 roky, bude tato četnost uvedena 0,5 / rok. Pokud se neprovádí nebo je součástí peridodické BTK, účastník uvede 0.</t>
    </r>
  </si>
  <si>
    <t xml:space="preserve">Veřejná zakázka malého rozsahu: „Čítač částic vzduchu“ </t>
  </si>
  <si>
    <t>VZ-2024-000220</t>
  </si>
  <si>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Zadavatel stanovuje předpokládanou dobu životnosti přístroje/zařízení v délce 8 let</t>
    </r>
  </si>
  <si>
    <r>
      <t>Celková nabídková cena za pořízení, instalaci a uvedení do provozu 1 ks přístroje včetně příslušenství</t>
    </r>
    <r>
      <rPr>
        <sz val="11"/>
        <rFont val="Calibri"/>
        <family val="2"/>
        <charset val="238"/>
        <scheme val="minor"/>
      </rPr>
      <t xml:space="preserve">                                                       (stanovena maximální a nepřekročitelná nabídková cena ve výši 330 000 Kč bez DPH)</t>
    </r>
  </si>
  <si>
    <r>
      <t xml:space="preserve">CELKOVÉ POZÁRUČNÍ SERVISNÍ NÁKLADY - Pravidelné servisní náklady, náklady na případnou další instruktáž  a modelové servisní náklady </t>
    </r>
    <r>
      <rPr>
        <sz val="12"/>
        <color theme="1"/>
        <rFont val="Calibri"/>
        <family val="2"/>
        <charset val="238"/>
        <scheme val="minor"/>
      </rPr>
      <t xml:space="preserve">(maximální a nepřekročitelná nabídková cena ve výši 42 000,00  Kč bez DPH).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</si>
</sst>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21">
    <xf numFmtId="0" fontId="0" fillId="0" borderId="0" xfId="0"/>
    <xf numFmtId="0" fontId="2" fillId="3" borderId="5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2" applyFont="1" applyBorder="1" applyAlignment="1">
      <alignment vertical="center"/>
    </xf>
    <xf numFmtId="0" fontId="13" fillId="0" borderId="18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8" fillId="0" borderId="0" xfId="0" applyFont="1" applyAlignment="1">
      <alignment vertical="center"/>
    </xf>
    <xf numFmtId="0" fontId="2" fillId="3" borderId="5" xfId="0" applyFont="1" applyFill="1" applyBorder="1" applyAlignment="1"/>
    <xf numFmtId="0" fontId="2" fillId="0" borderId="6" xfId="0" applyFont="1" applyBorder="1" applyAlignment="1">
      <alignment horizontal="center"/>
    </xf>
    <xf numFmtId="0" fontId="1" fillId="0" borderId="0" xfId="0" applyFont="1" applyAlignment="1"/>
    <xf numFmtId="0" fontId="4" fillId="8" borderId="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44" fontId="4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4" fontId="4" fillId="3" borderId="5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4" fontId="2" fillId="3" borderId="5" xfId="1" applyFont="1" applyFill="1" applyBorder="1" applyAlignment="1">
      <alignment horizontal="center" vertical="center"/>
    </xf>
    <xf numFmtId="44" fontId="2" fillId="3" borderId="6" xfId="1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left" vertical="center" wrapText="1"/>
    </xf>
    <xf numFmtId="0" fontId="11" fillId="10" borderId="1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9" borderId="17" xfId="2" applyFont="1" applyFill="1" applyBorder="1" applyAlignment="1">
      <alignment horizontal="center" vertical="center" wrapText="1"/>
    </xf>
    <xf numFmtId="0" fontId="15" fillId="9" borderId="0" xfId="2" applyFont="1" applyFill="1" applyBorder="1" applyAlignment="1">
      <alignment horizontal="center" vertical="center" wrapText="1"/>
    </xf>
    <xf numFmtId="0" fontId="15" fillId="9" borderId="18" xfId="2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44" fontId="2" fillId="3" borderId="10" xfId="1" applyFont="1" applyFill="1" applyBorder="1" applyAlignment="1">
      <alignment horizontal="center" vertical="center"/>
    </xf>
    <xf numFmtId="44" fontId="2" fillId="3" borderId="9" xfId="1" applyFont="1" applyFill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8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2" fillId="0" borderId="17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8" xfId="2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6" fillId="2" borderId="1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3" xfId="2" applyFont="1" applyFill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11" xfId="2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44" fontId="4" fillId="3" borderId="6" xfId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4" fontId="6" fillId="0" borderId="5" xfId="1" applyNumberFormat="1" applyFont="1" applyFill="1" applyBorder="1" applyAlignment="1">
      <alignment horizontal="center" vertical="center"/>
    </xf>
    <xf numFmtId="44" fontId="6" fillId="0" borderId="5" xfId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44" fontId="2" fillId="3" borderId="11" xfId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left" vertical="center" wrapText="1"/>
    </xf>
    <xf numFmtId="0" fontId="2" fillId="7" borderId="8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44" fontId="2" fillId="0" borderId="10" xfId="1" applyFont="1" applyFill="1" applyBorder="1" applyAlignment="1">
      <alignment horizontal="center" vertical="center"/>
    </xf>
    <xf numFmtId="44" fontId="2" fillId="0" borderId="9" xfId="1" applyFont="1" applyFill="1" applyBorder="1" applyAlignment="1">
      <alignment horizontal="center" vertical="center"/>
    </xf>
    <xf numFmtId="44" fontId="2" fillId="0" borderId="11" xfId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6" borderId="4" xfId="0" applyFont="1" applyFill="1" applyBorder="1" applyAlignment="1" applyProtection="1">
      <alignment horizontal="left" wrapText="1"/>
      <protection locked="0"/>
    </xf>
    <xf numFmtId="0" fontId="6" fillId="6" borderId="5" xfId="0" applyFont="1" applyFill="1" applyBorder="1" applyAlignment="1" applyProtection="1">
      <alignment horizontal="left" wrapText="1"/>
      <protection locked="0"/>
    </xf>
    <xf numFmtId="44" fontId="6" fillId="0" borderId="6" xfId="1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44" fontId="2" fillId="0" borderId="13" xfId="1" applyNumberFormat="1" applyFont="1" applyFill="1" applyBorder="1" applyAlignment="1">
      <alignment horizontal="center" vertical="center"/>
    </xf>
    <xf numFmtId="44" fontId="2" fillId="0" borderId="13" xfId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top" wrapText="1"/>
    </xf>
    <xf numFmtId="0" fontId="1" fillId="8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left" vertical="top" wrapText="1"/>
    </xf>
    <xf numFmtId="0" fontId="1" fillId="7" borderId="0" xfId="0" applyFont="1" applyFill="1" applyAlignment="1">
      <alignment horizontal="left" vertical="center" wrapText="1"/>
    </xf>
    <xf numFmtId="0" fontId="15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9" fillId="0" borderId="14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normální 2" xfId="2" xr:uid="{2CBC4602-4EFC-462D-A42F-57B48D91C0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F1800-BEDB-4139-9F50-AE898D3994CD}">
  <sheetPr>
    <pageSetUpPr fitToPage="1"/>
  </sheetPr>
  <dimension ref="A1:K94"/>
  <sheetViews>
    <sheetView tabSelected="1" zoomScaleNormal="100" workbookViewId="0">
      <selection activeCell="A2" sqref="A2:J2"/>
    </sheetView>
  </sheetViews>
  <sheetFormatPr defaultColWidth="9.140625" defaultRowHeight="15" x14ac:dyDescent="0.25"/>
  <cols>
    <col min="1" max="1" width="25.140625" style="6" customWidth="1"/>
    <col min="2" max="2" width="27.7109375" style="6" customWidth="1"/>
    <col min="3" max="3" width="25.140625" style="6" customWidth="1"/>
    <col min="4" max="4" width="35.42578125" style="6" customWidth="1"/>
    <col min="5" max="5" width="9.140625" style="6"/>
    <col min="6" max="6" width="10.42578125" style="6" customWidth="1"/>
    <col min="7" max="8" width="9.140625" style="6"/>
    <col min="9" max="10" width="9.140625" style="3"/>
    <col min="11" max="11" width="13.28515625" style="6" customWidth="1"/>
    <col min="12" max="12" width="7.85546875" style="6" customWidth="1"/>
    <col min="13" max="16384" width="9.140625" style="6"/>
  </cols>
  <sheetData>
    <row r="1" spans="1:10" ht="28.5" x14ac:dyDescent="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8.75" x14ac:dyDescent="0.25">
      <c r="A2" s="114" t="s">
        <v>47</v>
      </c>
      <c r="B2" s="115"/>
      <c r="C2" s="115"/>
      <c r="D2" s="115"/>
      <c r="E2" s="115"/>
      <c r="F2" s="115"/>
      <c r="G2" s="115"/>
      <c r="H2" s="115"/>
      <c r="I2" s="115"/>
      <c r="J2" s="116"/>
    </row>
    <row r="3" spans="1:10" ht="21.75" customHeight="1" x14ac:dyDescent="0.25">
      <c r="A3" s="48" t="s">
        <v>48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18.75" hidden="1" x14ac:dyDescent="0.25">
      <c r="A4" s="48"/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14" t="s">
        <v>32</v>
      </c>
      <c r="B5" s="15"/>
      <c r="C5" s="15"/>
      <c r="D5" s="15"/>
      <c r="E5" s="15"/>
      <c r="F5" s="15"/>
      <c r="G5" s="15"/>
      <c r="H5" s="15"/>
      <c r="I5" s="16"/>
      <c r="J5" s="17"/>
    </row>
    <row r="6" spans="1:10" x14ac:dyDescent="0.25">
      <c r="A6" s="14" t="s">
        <v>20</v>
      </c>
      <c r="B6" s="7"/>
      <c r="C6" s="7"/>
      <c r="D6" s="7"/>
      <c r="E6" s="7"/>
      <c r="F6" s="7"/>
      <c r="G6" s="7"/>
      <c r="H6" s="7"/>
      <c r="I6" s="9"/>
      <c r="J6" s="8"/>
    </row>
    <row r="7" spans="1:10" s="5" customFormat="1" ht="12.75" x14ac:dyDescent="0.25">
      <c r="A7" s="10" t="s">
        <v>21</v>
      </c>
      <c r="B7" s="7"/>
      <c r="C7" s="7"/>
      <c r="D7" s="7"/>
      <c r="E7" s="7"/>
      <c r="F7" s="7"/>
      <c r="G7" s="7"/>
      <c r="H7" s="7"/>
      <c r="I7" s="9"/>
      <c r="J7" s="8"/>
    </row>
    <row r="8" spans="1:10" s="5" customFormat="1" ht="12.75" x14ac:dyDescent="0.25">
      <c r="A8" s="56"/>
      <c r="B8" s="57"/>
      <c r="C8" s="57"/>
      <c r="D8" s="57"/>
      <c r="E8" s="57"/>
      <c r="F8" s="57"/>
      <c r="G8" s="57"/>
      <c r="H8" s="57"/>
      <c r="I8" s="57"/>
      <c r="J8" s="58"/>
    </row>
    <row r="9" spans="1:10" s="5" customFormat="1" ht="12.75" x14ac:dyDescent="0.25">
      <c r="A9" s="10" t="s">
        <v>22</v>
      </c>
      <c r="B9" s="7"/>
      <c r="C9" s="7"/>
      <c r="D9" s="7"/>
      <c r="E9" s="7"/>
      <c r="F9" s="7"/>
      <c r="G9" s="7"/>
      <c r="H9" s="7"/>
      <c r="I9" s="9"/>
      <c r="J9" s="8"/>
    </row>
    <row r="10" spans="1:10" s="5" customFormat="1" ht="12.75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8"/>
    </row>
    <row r="11" spans="1:10" s="5" customFormat="1" ht="12.75" x14ac:dyDescent="0.25">
      <c r="A11" s="10" t="s">
        <v>23</v>
      </c>
      <c r="B11" s="7"/>
      <c r="C11" s="7"/>
      <c r="D11" s="7"/>
      <c r="E11" s="7"/>
      <c r="F11" s="59" t="s">
        <v>24</v>
      </c>
      <c r="G11" s="59"/>
      <c r="H11" s="59"/>
      <c r="I11" s="9"/>
      <c r="J11" s="8"/>
    </row>
    <row r="12" spans="1:10" s="5" customFormat="1" ht="12.75" x14ac:dyDescent="0.25">
      <c r="A12" s="10" t="s">
        <v>25</v>
      </c>
      <c r="B12" s="57"/>
      <c r="C12" s="57"/>
      <c r="D12" s="7"/>
      <c r="E12" s="7"/>
      <c r="F12" s="7"/>
      <c r="G12" s="7"/>
      <c r="H12" s="7"/>
      <c r="I12" s="9"/>
      <c r="J12" s="8"/>
    </row>
    <row r="13" spans="1:10" s="5" customFormat="1" ht="12.75" x14ac:dyDescent="0.25">
      <c r="A13" s="56"/>
      <c r="B13" s="57"/>
      <c r="C13" s="57"/>
      <c r="D13" s="57"/>
      <c r="E13" s="57"/>
      <c r="F13" s="57"/>
      <c r="G13" s="57"/>
      <c r="H13" s="57"/>
      <c r="I13" s="57"/>
      <c r="J13" s="58"/>
    </row>
    <row r="14" spans="1:10" s="5" customFormat="1" ht="12.75" x14ac:dyDescent="0.25">
      <c r="A14" s="60" t="s">
        <v>26</v>
      </c>
      <c r="B14" s="61"/>
      <c r="C14" s="61"/>
      <c r="D14" s="59" t="s">
        <v>27</v>
      </c>
      <c r="E14" s="59"/>
      <c r="F14" s="59"/>
      <c r="G14" s="59" t="s">
        <v>28</v>
      </c>
      <c r="H14" s="59"/>
      <c r="I14" s="59"/>
      <c r="J14" s="62"/>
    </row>
    <row r="15" spans="1:10" ht="9.75" customHeight="1" thickBot="1" x14ac:dyDescent="0.3">
      <c r="A15" s="65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21.75" customHeight="1" thickTop="1" thickBot="1" x14ac:dyDescent="0.3">
      <c r="A16" s="68" t="s">
        <v>0</v>
      </c>
      <c r="B16" s="69"/>
      <c r="C16" s="69"/>
      <c r="D16" s="69"/>
      <c r="E16" s="69"/>
      <c r="F16" s="69"/>
      <c r="G16" s="69"/>
      <c r="H16" s="69"/>
      <c r="I16" s="69"/>
      <c r="J16" s="70"/>
    </row>
    <row r="17" spans="1:10" ht="15.75" thickBot="1" x14ac:dyDescent="0.3">
      <c r="A17" s="71"/>
      <c r="B17" s="72"/>
      <c r="C17" s="72"/>
      <c r="D17" s="72"/>
      <c r="E17" s="73" t="s">
        <v>1</v>
      </c>
      <c r="F17" s="73"/>
      <c r="G17" s="73" t="s">
        <v>2</v>
      </c>
      <c r="H17" s="73"/>
      <c r="I17" s="73" t="s">
        <v>3</v>
      </c>
      <c r="J17" s="74"/>
    </row>
    <row r="18" spans="1:10" s="11" customFormat="1" ht="45" customHeight="1" thickBot="1" x14ac:dyDescent="0.3">
      <c r="A18" s="51" t="s">
        <v>50</v>
      </c>
      <c r="B18" s="52"/>
      <c r="C18" s="52"/>
      <c r="D18" s="53"/>
      <c r="E18" s="54"/>
      <c r="F18" s="55"/>
      <c r="G18" s="54"/>
      <c r="H18" s="55"/>
      <c r="I18" s="54"/>
      <c r="J18" s="55"/>
    </row>
    <row r="19" spans="1:10" ht="30" customHeight="1" thickBot="1" x14ac:dyDescent="0.3">
      <c r="A19" s="39" t="s">
        <v>4</v>
      </c>
      <c r="B19" s="40"/>
      <c r="C19" s="40"/>
      <c r="D19" s="40"/>
      <c r="E19" s="40"/>
      <c r="F19" s="40"/>
      <c r="G19" s="40"/>
      <c r="H19" s="40"/>
      <c r="I19" s="1"/>
      <c r="J19" s="2" t="s">
        <v>5</v>
      </c>
    </row>
    <row r="20" spans="1:10" ht="18" customHeight="1" thickBot="1" x14ac:dyDescent="0.3">
      <c r="A20" s="75" t="s">
        <v>33</v>
      </c>
      <c r="B20" s="76"/>
      <c r="C20" s="76"/>
      <c r="D20" s="76"/>
      <c r="E20" s="76"/>
      <c r="F20" s="76"/>
      <c r="G20" s="76"/>
      <c r="H20" s="76"/>
      <c r="I20" s="76"/>
      <c r="J20" s="77"/>
    </row>
    <row r="21" spans="1:10" s="5" customFormat="1" ht="13.5" thickBot="1" x14ac:dyDescent="0.3">
      <c r="A21" s="78"/>
      <c r="B21" s="79"/>
      <c r="C21" s="79"/>
      <c r="D21" s="79"/>
      <c r="E21" s="73" t="s">
        <v>1</v>
      </c>
      <c r="F21" s="73"/>
      <c r="G21" s="73" t="s">
        <v>2</v>
      </c>
      <c r="H21" s="73"/>
      <c r="I21" s="73" t="s">
        <v>3</v>
      </c>
      <c r="J21" s="74"/>
    </row>
    <row r="22" spans="1:10" ht="50.25" customHeight="1" thickBot="1" x14ac:dyDescent="0.3">
      <c r="A22" s="31" t="s">
        <v>16</v>
      </c>
      <c r="B22" s="32"/>
      <c r="C22" s="32"/>
      <c r="D22" s="32"/>
      <c r="E22" s="33"/>
      <c r="F22" s="33"/>
      <c r="G22" s="33"/>
      <c r="H22" s="33"/>
      <c r="I22" s="28"/>
      <c r="J22" s="80"/>
    </row>
    <row r="23" spans="1:10" s="21" customFormat="1" ht="15" customHeight="1" thickBot="1" x14ac:dyDescent="0.3">
      <c r="A23" s="63" t="s">
        <v>6</v>
      </c>
      <c r="B23" s="64"/>
      <c r="C23" s="64"/>
      <c r="D23" s="64"/>
      <c r="E23" s="64"/>
      <c r="F23" s="64"/>
      <c r="G23" s="64"/>
      <c r="H23" s="64"/>
      <c r="I23" s="19"/>
      <c r="J23" s="20" t="s">
        <v>7</v>
      </c>
    </row>
    <row r="24" spans="1:10" ht="45" customHeight="1" thickBot="1" x14ac:dyDescent="0.3">
      <c r="A24" s="45" t="s">
        <v>34</v>
      </c>
      <c r="B24" s="46"/>
      <c r="C24" s="46"/>
      <c r="D24" s="46"/>
      <c r="E24" s="25">
        <f>E22*(8-I19)*I23</f>
        <v>0</v>
      </c>
      <c r="F24" s="25"/>
      <c r="G24" s="25">
        <f>G22*(8-I19)*I23</f>
        <v>0</v>
      </c>
      <c r="H24" s="25"/>
      <c r="I24" s="25">
        <f>I22*(8-I19)*I23</f>
        <v>0</v>
      </c>
      <c r="J24" s="25"/>
    </row>
    <row r="25" spans="1:10" ht="8.25" customHeight="1" thickBot="1" x14ac:dyDescent="0.3">
      <c r="A25" s="81"/>
      <c r="B25" s="82"/>
      <c r="C25" s="82"/>
      <c r="D25" s="82"/>
      <c r="E25" s="82"/>
      <c r="F25" s="82"/>
      <c r="G25" s="82"/>
      <c r="H25" s="82"/>
      <c r="I25" s="82"/>
      <c r="J25" s="83"/>
    </row>
    <row r="26" spans="1:10" ht="56.25" customHeight="1" thickBot="1" x14ac:dyDescent="0.3">
      <c r="A26" s="26" t="s">
        <v>35</v>
      </c>
      <c r="B26" s="27"/>
      <c r="C26" s="27"/>
      <c r="D26" s="27"/>
      <c r="E26" s="28"/>
      <c r="F26" s="28"/>
      <c r="G26" s="28"/>
      <c r="H26" s="28"/>
      <c r="I26" s="28"/>
      <c r="J26" s="80"/>
    </row>
    <row r="27" spans="1:10" ht="15.75" thickBot="1" x14ac:dyDescent="0.3">
      <c r="A27" s="29" t="s">
        <v>43</v>
      </c>
      <c r="B27" s="30"/>
      <c r="C27" s="30"/>
      <c r="D27" s="30"/>
      <c r="E27" s="30"/>
      <c r="F27" s="30"/>
      <c r="G27" s="30"/>
      <c r="H27" s="30"/>
      <c r="I27" s="1"/>
      <c r="J27" s="2" t="s">
        <v>7</v>
      </c>
    </row>
    <row r="28" spans="1:10" ht="45" customHeight="1" thickBot="1" x14ac:dyDescent="0.3">
      <c r="A28" s="22" t="s">
        <v>17</v>
      </c>
      <c r="B28" s="23"/>
      <c r="C28" s="23"/>
      <c r="D28" s="23"/>
      <c r="E28" s="24">
        <f>E26*(8-I19)*I27</f>
        <v>0</v>
      </c>
      <c r="F28" s="24"/>
      <c r="G28" s="24">
        <f>G26*(8-I19)*I27</f>
        <v>0</v>
      </c>
      <c r="H28" s="24"/>
      <c r="I28" s="24">
        <f>I26*(8-I19)*I27</f>
        <v>0</v>
      </c>
      <c r="J28" s="24"/>
    </row>
    <row r="29" spans="1:10" ht="47.25" customHeight="1" thickBot="1" x14ac:dyDescent="0.3">
      <c r="A29" s="43" t="s">
        <v>36</v>
      </c>
      <c r="B29" s="44"/>
      <c r="C29" s="44"/>
      <c r="D29" s="44"/>
      <c r="E29" s="33"/>
      <c r="F29" s="33"/>
      <c r="G29" s="33"/>
      <c r="H29" s="33"/>
      <c r="I29" s="28"/>
      <c r="J29" s="80"/>
    </row>
    <row r="30" spans="1:10" s="21" customFormat="1" ht="15" customHeight="1" thickBot="1" x14ac:dyDescent="0.3">
      <c r="A30" s="63" t="s">
        <v>8</v>
      </c>
      <c r="B30" s="64"/>
      <c r="C30" s="64"/>
      <c r="D30" s="64"/>
      <c r="E30" s="64"/>
      <c r="F30" s="64"/>
      <c r="G30" s="64"/>
      <c r="H30" s="64"/>
      <c r="I30" s="19"/>
      <c r="J30" s="20" t="s">
        <v>7</v>
      </c>
    </row>
    <row r="31" spans="1:10" ht="45" customHeight="1" thickBot="1" x14ac:dyDescent="0.3">
      <c r="A31" s="41" t="s">
        <v>37</v>
      </c>
      <c r="B31" s="42"/>
      <c r="C31" s="42"/>
      <c r="D31" s="42"/>
      <c r="E31" s="25">
        <f>E29*(8-I19)*I30</f>
        <v>0</v>
      </c>
      <c r="F31" s="25"/>
      <c r="G31" s="25">
        <f>G29*(8-I19)*I30</f>
        <v>0</v>
      </c>
      <c r="H31" s="25"/>
      <c r="I31" s="25">
        <f>I29*(8-I19)*I30</f>
        <v>0</v>
      </c>
      <c r="J31" s="25"/>
    </row>
    <row r="32" spans="1:10" ht="5.25" customHeight="1" thickBot="1" x14ac:dyDescent="0.3">
      <c r="A32" s="81"/>
      <c r="B32" s="82"/>
      <c r="C32" s="82"/>
      <c r="D32" s="82"/>
      <c r="E32" s="82"/>
      <c r="F32" s="82"/>
      <c r="G32" s="82"/>
      <c r="H32" s="82"/>
      <c r="I32" s="82"/>
      <c r="J32" s="83"/>
    </row>
    <row r="33" spans="1:10" s="18" customFormat="1" ht="30" customHeight="1" thickBot="1" x14ac:dyDescent="0.3">
      <c r="A33" s="37" t="s">
        <v>38</v>
      </c>
      <c r="B33" s="38"/>
      <c r="C33" s="38"/>
      <c r="D33" s="38"/>
      <c r="E33" s="84">
        <f>1*(E24+E28+E31)</f>
        <v>0</v>
      </c>
      <c r="F33" s="85"/>
      <c r="G33" s="84">
        <f>1*(G24+G28+G31)</f>
        <v>0</v>
      </c>
      <c r="H33" s="85"/>
      <c r="I33" s="84">
        <f>1*(I24+I28+I31)</f>
        <v>0</v>
      </c>
      <c r="J33" s="85"/>
    </row>
    <row r="34" spans="1:10" ht="6.75" customHeight="1" thickBot="1" x14ac:dyDescent="0.3">
      <c r="A34" s="86"/>
      <c r="B34" s="87"/>
      <c r="C34" s="87"/>
      <c r="D34" s="87"/>
      <c r="E34" s="87"/>
      <c r="F34" s="87"/>
      <c r="G34" s="87"/>
      <c r="H34" s="87"/>
      <c r="I34" s="87"/>
      <c r="J34" s="88"/>
    </row>
    <row r="35" spans="1:10" ht="30" customHeight="1" thickBot="1" x14ac:dyDescent="0.3">
      <c r="A35" s="75" t="s">
        <v>10</v>
      </c>
      <c r="B35" s="76"/>
      <c r="C35" s="76"/>
      <c r="D35" s="76"/>
      <c r="E35" s="76"/>
      <c r="F35" s="76"/>
      <c r="G35" s="76"/>
      <c r="H35" s="76"/>
      <c r="I35" s="76"/>
      <c r="J35" s="77"/>
    </row>
    <row r="36" spans="1:10" ht="45" customHeight="1" thickBot="1" x14ac:dyDescent="0.3">
      <c r="A36" s="89" t="s">
        <v>11</v>
      </c>
      <c r="B36" s="90"/>
      <c r="C36" s="90"/>
      <c r="D36" s="91"/>
      <c r="E36" s="54"/>
      <c r="F36" s="55"/>
      <c r="G36" s="54"/>
      <c r="H36" s="55"/>
      <c r="I36" s="54"/>
      <c r="J36" s="92"/>
    </row>
    <row r="37" spans="1:10" ht="45" customHeight="1" thickBot="1" x14ac:dyDescent="0.3">
      <c r="A37" s="89" t="s">
        <v>12</v>
      </c>
      <c r="B37" s="90"/>
      <c r="C37" s="90"/>
      <c r="D37" s="91"/>
      <c r="E37" s="54"/>
      <c r="F37" s="55"/>
      <c r="G37" s="54"/>
      <c r="H37" s="55"/>
      <c r="I37" s="54"/>
      <c r="J37" s="92"/>
    </row>
    <row r="38" spans="1:10" ht="45" customHeight="1" thickBot="1" x14ac:dyDescent="0.3">
      <c r="A38" s="93" t="s">
        <v>13</v>
      </c>
      <c r="B38" s="94"/>
      <c r="C38" s="94"/>
      <c r="D38" s="95"/>
      <c r="E38" s="96">
        <f>(E36+E37)*1*(8-I19)</f>
        <v>0</v>
      </c>
      <c r="F38" s="97"/>
      <c r="G38" s="96">
        <f>(G36+G37)*1*(8-I19)</f>
        <v>0</v>
      </c>
      <c r="H38" s="97"/>
      <c r="I38" s="96">
        <f>(I36+I37)*1*(8-I19)</f>
        <v>0</v>
      </c>
      <c r="J38" s="98"/>
    </row>
    <row r="39" spans="1:10" ht="30" customHeight="1" thickBot="1" x14ac:dyDescent="0.3">
      <c r="A39" s="75" t="s">
        <v>9</v>
      </c>
      <c r="B39" s="76"/>
      <c r="C39" s="76"/>
      <c r="D39" s="76"/>
      <c r="E39" s="76"/>
      <c r="F39" s="76"/>
      <c r="G39" s="76"/>
      <c r="H39" s="76"/>
      <c r="I39" s="76"/>
      <c r="J39" s="77"/>
    </row>
    <row r="40" spans="1:10" ht="45" customHeight="1" thickBot="1" x14ac:dyDescent="0.3">
      <c r="A40" s="31" t="s">
        <v>18</v>
      </c>
      <c r="B40" s="32"/>
      <c r="C40" s="32"/>
      <c r="D40" s="32"/>
      <c r="E40" s="33"/>
      <c r="F40" s="33"/>
      <c r="G40" s="33"/>
      <c r="H40" s="33"/>
      <c r="I40" s="33"/>
      <c r="J40" s="34"/>
    </row>
    <row r="41" spans="1:10" ht="51" customHeight="1" thickBot="1" x14ac:dyDescent="0.3">
      <c r="A41" s="101" t="s">
        <v>51</v>
      </c>
      <c r="B41" s="102"/>
      <c r="C41" s="102"/>
      <c r="D41" s="102"/>
      <c r="E41" s="84">
        <f>E40+E38+E33</f>
        <v>0</v>
      </c>
      <c r="F41" s="85"/>
      <c r="G41" s="84">
        <f>G40+G38+G33</f>
        <v>0</v>
      </c>
      <c r="H41" s="85"/>
      <c r="I41" s="84">
        <f>I40+I38+I33</f>
        <v>0</v>
      </c>
      <c r="J41" s="103"/>
    </row>
    <row r="42" spans="1:10" ht="15" customHeight="1" thickBot="1" x14ac:dyDescent="0.3">
      <c r="A42" s="104"/>
      <c r="B42" s="105"/>
      <c r="C42" s="105"/>
      <c r="D42" s="105"/>
      <c r="E42" s="105"/>
      <c r="F42" s="105"/>
      <c r="G42" s="105"/>
      <c r="H42" s="105"/>
      <c r="I42" s="105"/>
      <c r="J42" s="106"/>
    </row>
    <row r="43" spans="1:10" ht="45" customHeight="1" thickBot="1" x14ac:dyDescent="0.3">
      <c r="A43" s="35" t="s">
        <v>39</v>
      </c>
      <c r="B43" s="36"/>
      <c r="C43" s="36"/>
      <c r="D43" s="36"/>
      <c r="E43" s="107">
        <f>E41+E18</f>
        <v>0</v>
      </c>
      <c r="F43" s="108"/>
      <c r="G43" s="108">
        <f>G41+G18</f>
        <v>0</v>
      </c>
      <c r="H43" s="108"/>
      <c r="I43" s="107">
        <f>I41+I18</f>
        <v>0</v>
      </c>
      <c r="J43" s="108"/>
    </row>
    <row r="44" spans="1:10" ht="14.25" customHeight="1" thickTop="1" x14ac:dyDescent="0.25">
      <c r="A44" s="109" t="s">
        <v>15</v>
      </c>
      <c r="B44" s="109"/>
      <c r="C44" s="109"/>
      <c r="D44" s="109"/>
      <c r="E44" s="109"/>
      <c r="F44" s="109"/>
      <c r="G44" s="109"/>
      <c r="H44" s="109"/>
      <c r="I44" s="109"/>
      <c r="J44" s="109"/>
    </row>
    <row r="45" spans="1:10" ht="42.75" customHeight="1" x14ac:dyDescent="0.25"/>
    <row r="46" spans="1:10" ht="45" customHeight="1" x14ac:dyDescent="0.25">
      <c r="A46" s="110" t="s">
        <v>40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45" customHeight="1" x14ac:dyDescent="0.25">
      <c r="A47" s="111" t="s">
        <v>41</v>
      </c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0" ht="45" customHeight="1" x14ac:dyDescent="0.25">
      <c r="A48" s="112" t="s">
        <v>42</v>
      </c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1" ht="45" customHeight="1" x14ac:dyDescent="0.25">
      <c r="A49" s="113" t="s">
        <v>14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0" spans="1:11" ht="30" customHeight="1" x14ac:dyDescent="0.25">
      <c r="A50" s="99" t="s">
        <v>44</v>
      </c>
      <c r="B50" s="99"/>
      <c r="C50" s="99"/>
      <c r="D50" s="99"/>
      <c r="E50" s="99"/>
      <c r="F50" s="99"/>
      <c r="G50" s="99"/>
      <c r="H50" s="99"/>
      <c r="I50" s="99"/>
      <c r="J50" s="99"/>
    </row>
    <row r="51" spans="1:11" ht="30" customHeight="1" x14ac:dyDescent="0.25">
      <c r="A51" s="117" t="s">
        <v>49</v>
      </c>
      <c r="B51" s="100"/>
      <c r="C51" s="100"/>
      <c r="D51" s="100"/>
      <c r="E51" s="100"/>
      <c r="F51" s="100"/>
      <c r="G51" s="100"/>
      <c r="H51" s="100"/>
      <c r="I51" s="100"/>
      <c r="J51" s="100"/>
    </row>
    <row r="52" spans="1:11" ht="30" customHeight="1" x14ac:dyDescent="0.25">
      <c r="A52" s="99" t="s">
        <v>45</v>
      </c>
      <c r="B52" s="99"/>
      <c r="C52" s="99"/>
      <c r="D52" s="99"/>
      <c r="E52" s="99"/>
      <c r="F52" s="99"/>
      <c r="G52" s="99"/>
      <c r="H52" s="99"/>
      <c r="I52" s="99"/>
      <c r="J52" s="99"/>
    </row>
    <row r="53" spans="1:11" ht="30" customHeight="1" x14ac:dyDescent="0.25">
      <c r="A53" s="99" t="s">
        <v>46</v>
      </c>
      <c r="B53" s="99"/>
      <c r="C53" s="99"/>
      <c r="D53" s="99"/>
      <c r="E53" s="99"/>
      <c r="F53" s="99"/>
      <c r="G53" s="99"/>
      <c r="H53" s="99"/>
      <c r="I53" s="99"/>
      <c r="J53" s="99"/>
    </row>
    <row r="54" spans="1:11" ht="167.25" customHeight="1" x14ac:dyDescent="0.25">
      <c r="A54" s="47" t="s">
        <v>31</v>
      </c>
      <c r="B54" s="47"/>
      <c r="C54" s="47"/>
      <c r="D54" s="47"/>
      <c r="E54" s="47"/>
      <c r="F54" s="47"/>
      <c r="G54" s="47"/>
      <c r="H54" s="47"/>
      <c r="I54" s="47"/>
      <c r="J54" s="47"/>
    </row>
    <row r="55" spans="1:11" ht="2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11"/>
    </row>
    <row r="57" spans="1:11" x14ac:dyDescent="0.25">
      <c r="A57" s="6" t="s">
        <v>29</v>
      </c>
      <c r="E57" s="12" t="s">
        <v>30</v>
      </c>
      <c r="F57" s="13"/>
      <c r="G57" s="13"/>
      <c r="I57" s="6"/>
    </row>
    <row r="93" ht="22.5" customHeight="1" x14ac:dyDescent="0.25"/>
    <row r="94" ht="8.25" customHeight="1" x14ac:dyDescent="0.25"/>
  </sheetData>
  <mergeCells count="99">
    <mergeCell ref="A52:J52"/>
    <mergeCell ref="A53:J53"/>
    <mergeCell ref="A41:D41"/>
    <mergeCell ref="E41:F41"/>
    <mergeCell ref="G41:H41"/>
    <mergeCell ref="I41:J41"/>
    <mergeCell ref="A42:J42"/>
    <mergeCell ref="A43:D43"/>
    <mergeCell ref="E43:F43"/>
    <mergeCell ref="G43:H43"/>
    <mergeCell ref="I43:J43"/>
    <mergeCell ref="A44:J44"/>
    <mergeCell ref="A46:J46"/>
    <mergeCell ref="A47:J47"/>
    <mergeCell ref="A48:J48"/>
    <mergeCell ref="A49:J49"/>
    <mergeCell ref="G38:H38"/>
    <mergeCell ref="I38:J38"/>
    <mergeCell ref="A39:J39"/>
    <mergeCell ref="A50:J50"/>
    <mergeCell ref="A51:J51"/>
    <mergeCell ref="A40:D40"/>
    <mergeCell ref="E40:F40"/>
    <mergeCell ref="G40:H40"/>
    <mergeCell ref="I40:J40"/>
    <mergeCell ref="A34:J34"/>
    <mergeCell ref="A35:J35"/>
    <mergeCell ref="A36:D36"/>
    <mergeCell ref="E36:F36"/>
    <mergeCell ref="G36:H36"/>
    <mergeCell ref="I36:J36"/>
    <mergeCell ref="A37:D37"/>
    <mergeCell ref="E37:F37"/>
    <mergeCell ref="G37:H37"/>
    <mergeCell ref="I37:J37"/>
    <mergeCell ref="A38:D38"/>
    <mergeCell ref="E38:F38"/>
    <mergeCell ref="G28:H28"/>
    <mergeCell ref="I28:J28"/>
    <mergeCell ref="A32:J32"/>
    <mergeCell ref="A33:D33"/>
    <mergeCell ref="E33:F33"/>
    <mergeCell ref="G33:H33"/>
    <mergeCell ref="I33:J33"/>
    <mergeCell ref="A30:H30"/>
    <mergeCell ref="A31:D31"/>
    <mergeCell ref="E31:F31"/>
    <mergeCell ref="G31:H31"/>
    <mergeCell ref="I31:J31"/>
    <mergeCell ref="A29:D29"/>
    <mergeCell ref="E29:F29"/>
    <mergeCell ref="G29:H29"/>
    <mergeCell ref="I29:J29"/>
    <mergeCell ref="A24:D24"/>
    <mergeCell ref="E24:F24"/>
    <mergeCell ref="G24:H24"/>
    <mergeCell ref="I24:J24"/>
    <mergeCell ref="A25:J25"/>
    <mergeCell ref="A26:D26"/>
    <mergeCell ref="E26:F26"/>
    <mergeCell ref="G26:H26"/>
    <mergeCell ref="I26:J26"/>
    <mergeCell ref="A27:H27"/>
    <mergeCell ref="A28:D28"/>
    <mergeCell ref="E28:F28"/>
    <mergeCell ref="G21:H21"/>
    <mergeCell ref="I21:J21"/>
    <mergeCell ref="A22:D22"/>
    <mergeCell ref="E22:F22"/>
    <mergeCell ref="G22:H22"/>
    <mergeCell ref="I22:J22"/>
    <mergeCell ref="A23:H23"/>
    <mergeCell ref="A54:J54"/>
    <mergeCell ref="A15:J15"/>
    <mergeCell ref="A16:J16"/>
    <mergeCell ref="A17:D17"/>
    <mergeCell ref="E17:F17"/>
    <mergeCell ref="G17:H17"/>
    <mergeCell ref="I17:J17"/>
    <mergeCell ref="A18:D18"/>
    <mergeCell ref="E18:F18"/>
    <mergeCell ref="G18:H18"/>
    <mergeCell ref="I18:J18"/>
    <mergeCell ref="A19:H19"/>
    <mergeCell ref="A20:J20"/>
    <mergeCell ref="A21:D21"/>
    <mergeCell ref="E21:F21"/>
    <mergeCell ref="F11:H11"/>
    <mergeCell ref="B12:C12"/>
    <mergeCell ref="A13:J13"/>
    <mergeCell ref="A14:C14"/>
    <mergeCell ref="D14:F14"/>
    <mergeCell ref="G14:J14"/>
    <mergeCell ref="A10:J10"/>
    <mergeCell ref="A1:J1"/>
    <mergeCell ref="A2:J2"/>
    <mergeCell ref="A3:J3"/>
    <mergeCell ref="A4:J4"/>
    <mergeCell ref="A8:J8"/>
  </mergeCells>
  <pageMargins left="0.23622047244094491" right="0.23622047244094491" top="0.23622047244094491" bottom="0.23622047244094491" header="0.19685039370078741" footer="0.19685039370078741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Company>FN Olomouc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Staňková Blanka</cp:lastModifiedBy>
  <cp:lastPrinted>2024-01-31T10:04:43Z</cp:lastPrinted>
  <dcterms:created xsi:type="dcterms:W3CDTF">2022-03-16T14:02:52Z</dcterms:created>
  <dcterms:modified xsi:type="dcterms:W3CDTF">2024-03-05T06:27:43Z</dcterms:modified>
</cp:coreProperties>
</file>