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258 - Kontejnery sterilizační včetně příslušenství pro ORTOP\02 vysvětlení\"/>
    </mc:Choice>
  </mc:AlternateContent>
  <xr:revisionPtr revIDLastSave="0" documentId="13_ncr:1_{2DA52CAE-1D14-4622-AA9B-79C5355A6AF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enové ujednání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P12" i="1" l="1"/>
  <c r="P13" i="1"/>
  <c r="N13" i="1"/>
  <c r="N12" i="1"/>
  <c r="O12" i="1" l="1"/>
  <c r="O13" i="1"/>
  <c r="N6" i="1"/>
  <c r="P6" i="1"/>
  <c r="N7" i="1"/>
  <c r="P7" i="1"/>
  <c r="N8" i="1"/>
  <c r="P8" i="1"/>
  <c r="N9" i="1"/>
  <c r="P9" i="1"/>
  <c r="N10" i="1"/>
  <c r="P10" i="1"/>
  <c r="N11" i="1"/>
  <c r="P11" i="1"/>
  <c r="O10" i="1" l="1"/>
  <c r="O8" i="1"/>
  <c r="O7" i="1"/>
  <c r="O6" i="1"/>
  <c r="O9" i="1"/>
  <c r="O11" i="1"/>
  <c r="N5" i="1" l="1"/>
  <c r="N14" i="1" s="1"/>
  <c r="P5" i="1"/>
  <c r="P14" i="1" s="1"/>
  <c r="O5" i="1" l="1"/>
  <c r="O14" i="1" s="1"/>
</calcChain>
</file>

<file path=xl/sharedStrings.xml><?xml version="1.0" encoding="utf-8"?>
<sst xmlns="http://schemas.openxmlformats.org/spreadsheetml/2006/main" count="40" uniqueCount="32">
  <si>
    <t>obchodní název</t>
  </si>
  <si>
    <t>výrobce</t>
  </si>
  <si>
    <t>sazba DPH%</t>
  </si>
  <si>
    <t>cena celkem bez DPH</t>
  </si>
  <si>
    <t xml:space="preserve"> vyčíslení DPH</t>
  </si>
  <si>
    <t>cena celkem s DPH</t>
  </si>
  <si>
    <t>název</t>
  </si>
  <si>
    <t>UDI kód</t>
  </si>
  <si>
    <t>měrná jednotka (MJ)</t>
  </si>
  <si>
    <t>ks</t>
  </si>
  <si>
    <t xml:space="preserve">                                                                počet MJ v balení</t>
  </si>
  <si>
    <t>cena za MJ bez DPH</t>
  </si>
  <si>
    <t>cena za MJ s DPH</t>
  </si>
  <si>
    <t xml:space="preserve">katalogové číslo                                                        </t>
  </si>
  <si>
    <t>CELKEM</t>
  </si>
  <si>
    <t>Víko ke sterilizačnímu kontejneru MINI, barva červená, vnější rozměry 305 x 140 x 25 mm</t>
  </si>
  <si>
    <t>předpokládané množství (uvedeno v MJ)</t>
  </si>
  <si>
    <t xml:space="preserve">Cenové ujednání </t>
  </si>
  <si>
    <t>číslo položky</t>
  </si>
  <si>
    <t>Víko ke sterilizačnímu kontejneru vel. 1/1, s integrovaným filtrem, vnitřní rozměry 588 x 281 x 36 mm, vnější rozměry 593 x 294 x 37 mm, barva zelená</t>
  </si>
  <si>
    <t xml:space="preserve">Vana ke sterilizačnímu kontejneru vel. 1/1, bez perforace báze, vnější rozměry  592 x 274 x 247 mm </t>
  </si>
  <si>
    <t>Síto do sterilizačního kontejneru,  vel.  1/1,  bez nožiček, 4 mm perforace, vnitřní rozměry 538 x 251 x 92 mm,  vnější rozměry 540 x 253 x 94 mm</t>
  </si>
  <si>
    <t>Víko ke sterilizačnímu kontejneru vel. 1/2,  s integrovaným filtrem,  vnitřní rozměry 298 x 281 x 36 mm, vnější rozměry 303 x 294 x 37 mm, barva okrová - zlatá</t>
  </si>
  <si>
    <t>Vana ke sterilizačnímu kontejneru vel.  1/2, bez perforace báze,  vnější rozměry  300 x 274 x 135 mm</t>
  </si>
  <si>
    <t>Síto ke sterilizačnímu kontejneru vel. 1/2,  s nožičkami, 4 mm perforace, vnitřní rozměry 241 x 251 x 62 mm,  vnější rozměry 243 x 253 x 76 mm</t>
  </si>
  <si>
    <t>Vana kontejneru sterilizačního MINI, bez perforace báze (solid bottom), vnější rozměry  310 x 132 x 57 mm, vnitřní rozměry 274 x 126 x 52 mm</t>
  </si>
  <si>
    <t>Síto na nástroje, vnější rozměry 274 x 84 x 41 mm, vnitřní rozměry 267 x 78 x 34 mm, s víkem a sklopnou rukojetí, včetně 3 úložných vložek- držáků na nástroje (76 x 33 mm, 6 meziprostorů pro uchycení nástroje)</t>
  </si>
  <si>
    <t>pozn.:  v případě, že některý z produktů neuvádí, nebo postrádá požadované údaje, doplňte do kolonky " NEUVEDENO"</t>
  </si>
  <si>
    <t>VZ-2024-000258 - Kontejnery sterilizační včetně příslušenství"</t>
  </si>
  <si>
    <t>Dodavatel, který bude nabízet víka s integrovaným filtrem pro pokrytí min. 2000 mycích a sterilizačních cyklů musí ke každému víku dodat 3ks filtrů.</t>
  </si>
  <si>
    <t>Dodavatel, který bude nabízet víka s integrovaným filtrem pro pokrytí min. 5000 mycích a sterilizačních cyklů musí ke každému víku dodat 1ks filtru.</t>
  </si>
  <si>
    <t>počet dodávaných filtrů jako součást 1 ks víka dle validovaného množství mycích a sterilizačních cyklů (viz poznámka pod tabulkou)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</si>
</sst>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K_č_-;\-* #,##0\ _K_č_-;_-* &quot;-&quot;\ _K_č_-;_-@_-"/>
    <numFmt numFmtId="44" formatCode="_-* #,##0.00\ &quot;Kč&quot;_-;\-* #,##0.00\ &quot;Kč&quot;_-;_-* &quot;-&quot;??\ &quot;Kč&quot;_-;_-@_-"/>
  </numFmts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0"/>
      <color rgb="FFC0000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9.5"/>
      <color theme="1"/>
      <name val="Calibri"/>
      <family val="2"/>
      <charset val="238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9" fillId="0" borderId="0"/>
    <xf numFmtId="0" fontId="10" fillId="0" borderId="0"/>
  </cellStyleXfs>
  <cellXfs count="57">
    <xf numFmtId="0" fontId="0" fillId="0" borderId="0" xfId="0"/>
    <xf numFmtId="41" fontId="0" fillId="0" borderId="0" xfId="0" applyNumberFormat="1" applyAlignment="1">
      <alignment wrapText="1"/>
    </xf>
    <xf numFmtId="0" fontId="0" fillId="0" borderId="0" xfId="0" applyAlignment="1">
      <alignment wrapText="1"/>
    </xf>
    <xf numFmtId="44" fontId="0" fillId="0" borderId="0" xfId="0" applyNumberFormat="1" applyAlignment="1">
      <alignment wrapText="1"/>
    </xf>
    <xf numFmtId="49" fontId="0" fillId="0" borderId="0" xfId="0" applyNumberFormat="1" applyAlignment="1">
      <alignment wrapText="1"/>
    </xf>
    <xf numFmtId="4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wrapText="1"/>
    </xf>
    <xf numFmtId="4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5" fillId="0" borderId="3" xfId="0" applyNumberFormat="1" applyFont="1" applyBorder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44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3" fillId="3" borderId="6" xfId="0" applyFont="1" applyFill="1" applyBorder="1" applyAlignment="1">
      <alignment wrapText="1"/>
    </xf>
    <xf numFmtId="41" fontId="7" fillId="3" borderId="7" xfId="0" applyNumberFormat="1" applyFont="1" applyFill="1" applyBorder="1" applyAlignment="1">
      <alignment horizontal="center" wrapText="1"/>
    </xf>
    <xf numFmtId="44" fontId="7" fillId="3" borderId="7" xfId="0" applyNumberFormat="1" applyFont="1" applyFill="1" applyBorder="1" applyAlignment="1">
      <alignment wrapText="1"/>
    </xf>
    <xf numFmtId="44" fontId="7" fillId="3" borderId="8" xfId="0" applyNumberFormat="1" applyFont="1" applyFill="1" applyBorder="1" applyAlignment="1">
      <alignment wrapText="1"/>
    </xf>
    <xf numFmtId="49" fontId="5" fillId="0" borderId="5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center" wrapText="1"/>
    </xf>
    <xf numFmtId="41" fontId="11" fillId="3" borderId="9" xfId="0" applyNumberFormat="1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44" fontId="11" fillId="3" borderId="9" xfId="0" applyNumberFormat="1" applyFont="1" applyFill="1" applyBorder="1" applyAlignment="1">
      <alignment horizontal="center" vertical="center" wrapText="1"/>
    </xf>
    <xf numFmtId="49" fontId="11" fillId="3" borderId="9" xfId="0" applyNumberFormat="1" applyFont="1" applyFill="1" applyBorder="1" applyAlignment="1">
      <alignment horizontal="center" vertical="center" wrapText="1"/>
    </xf>
    <xf numFmtId="44" fontId="11" fillId="3" borderId="10" xfId="0" applyNumberFormat="1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1" fillId="3" borderId="14" xfId="0" applyFont="1" applyFill="1" applyBorder="1" applyAlignment="1">
      <alignment horizontal="center" vertical="center" wrapText="1"/>
    </xf>
    <xf numFmtId="44" fontId="7" fillId="3" borderId="17" xfId="0" applyNumberFormat="1" applyFont="1" applyFill="1" applyBorder="1" applyAlignment="1">
      <alignment wrapText="1"/>
    </xf>
    <xf numFmtId="0" fontId="13" fillId="0" borderId="5" xfId="0" applyFont="1" applyBorder="1" applyAlignment="1">
      <alignment horizontal="center" vertical="center"/>
    </xf>
    <xf numFmtId="41" fontId="7" fillId="3" borderId="2" xfId="0" applyNumberFormat="1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7" fillId="3" borderId="15" xfId="0" applyFont="1" applyFill="1" applyBorder="1" applyAlignment="1">
      <alignment horizontal="left" wrapText="1"/>
    </xf>
    <xf numFmtId="0" fontId="7" fillId="3" borderId="16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7" fillId="0" borderId="0" xfId="0" applyFont="1" applyBorder="1" applyAlignment="1">
      <alignment horizontal="left" vertical="center"/>
    </xf>
    <xf numFmtId="0" fontId="14" fillId="0" borderId="18" xfId="0" applyFont="1" applyBorder="1" applyAlignment="1">
      <alignment horizontal="left" wrapText="1"/>
    </xf>
  </cellXfs>
  <cellStyles count="3">
    <cellStyle name="Normální" xfId="0" builtinId="0"/>
    <cellStyle name="normální 2 2" xfId="2" xr:uid="{FA88DAC4-A270-4C3E-B0CE-BC1556A1D139}"/>
    <cellStyle name="Normální 3" xfId="1" xr:uid="{C6BA0579-0425-45C7-9DDA-A98CD52C2D86}"/>
  </cellStyles>
  <dxfs count="0"/>
  <tableStyles count="0" defaultTableStyle="TableStyleMedium2" defaultPivotStyle="PivotStyleLight16"/>
  <colors>
    <mruColors>
      <color rgb="FFECB2E0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"/>
  <sheetViews>
    <sheetView tabSelected="1" workbookViewId="0">
      <selection activeCell="E13" sqref="E13"/>
    </sheetView>
  </sheetViews>
  <sheetFormatPr defaultColWidth="9.140625" defaultRowHeight="15" x14ac:dyDescent="0.25"/>
  <cols>
    <col min="1" max="1" width="6.5703125" style="8" customWidth="1"/>
    <col min="2" max="2" width="71.42578125" style="2" customWidth="1"/>
    <col min="3" max="3" width="7.7109375" style="2" customWidth="1"/>
    <col min="4" max="4" width="13.28515625" style="1" customWidth="1"/>
    <col min="5" max="5" width="19.42578125" style="1" customWidth="1"/>
    <col min="6" max="6" width="13" style="2" customWidth="1"/>
    <col min="7" max="7" width="10.85546875" style="2" customWidth="1"/>
    <col min="8" max="8" width="7.85546875" style="2" customWidth="1"/>
    <col min="9" max="9" width="12.7109375" style="2" customWidth="1"/>
    <col min="10" max="10" width="10.7109375" style="2" customWidth="1"/>
    <col min="11" max="11" width="8.7109375" style="4" customWidth="1"/>
    <col min="12" max="12" width="10.140625" style="3" customWidth="1"/>
    <col min="13" max="13" width="14.5703125" style="3" customWidth="1"/>
    <col min="14" max="14" width="16.28515625" style="3" customWidth="1"/>
    <col min="15" max="15" width="14" style="3" customWidth="1"/>
    <col min="16" max="16" width="16.85546875" style="3" customWidth="1"/>
    <col min="17" max="17" width="9.140625" style="3"/>
    <col min="18" max="16384" width="9.140625" style="2"/>
  </cols>
  <sheetData>
    <row r="1" spans="1:17" ht="15.75" customHeight="1" x14ac:dyDescent="0.25">
      <c r="A1" s="50" t="s">
        <v>17</v>
      </c>
      <c r="B1" s="50"/>
    </row>
    <row r="2" spans="1:17" s="7" customFormat="1" ht="15.75" customHeight="1" x14ac:dyDescent="0.25">
      <c r="A2" s="8"/>
      <c r="B2" s="18"/>
      <c r="D2" s="1"/>
      <c r="E2" s="1"/>
      <c r="K2" s="4"/>
      <c r="L2" s="3"/>
      <c r="M2" s="3"/>
      <c r="N2" s="3"/>
      <c r="O2" s="3"/>
      <c r="P2" s="3"/>
      <c r="Q2" s="3"/>
    </row>
    <row r="3" spans="1:17" ht="75" customHeight="1" thickBot="1" x14ac:dyDescent="0.3">
      <c r="A3" s="55" t="s">
        <v>28</v>
      </c>
      <c r="B3" s="55"/>
      <c r="C3" s="46"/>
      <c r="D3" s="45"/>
      <c r="E3" s="47"/>
      <c r="F3" s="20"/>
      <c r="G3" s="20"/>
      <c r="H3" s="20"/>
      <c r="I3" s="20"/>
      <c r="J3" s="20"/>
      <c r="K3" s="22"/>
      <c r="L3" s="21"/>
      <c r="M3" s="21"/>
      <c r="N3" s="21"/>
      <c r="O3" s="21"/>
      <c r="P3" s="21"/>
    </row>
    <row r="4" spans="1:17" s="10" customFormat="1" ht="99.75" customHeight="1" x14ac:dyDescent="0.25">
      <c r="A4" s="41" t="s">
        <v>18</v>
      </c>
      <c r="B4" s="30" t="s">
        <v>6</v>
      </c>
      <c r="C4" s="30" t="s">
        <v>8</v>
      </c>
      <c r="D4" s="29" t="s">
        <v>16</v>
      </c>
      <c r="E4" s="29" t="s">
        <v>31</v>
      </c>
      <c r="F4" s="30" t="s">
        <v>0</v>
      </c>
      <c r="G4" s="30" t="s">
        <v>13</v>
      </c>
      <c r="H4" s="30" t="s">
        <v>10</v>
      </c>
      <c r="I4" s="30" t="s">
        <v>1</v>
      </c>
      <c r="J4" s="30" t="s">
        <v>7</v>
      </c>
      <c r="K4" s="32" t="s">
        <v>2</v>
      </c>
      <c r="L4" s="31" t="s">
        <v>11</v>
      </c>
      <c r="M4" s="31" t="s">
        <v>12</v>
      </c>
      <c r="N4" s="31" t="s">
        <v>3</v>
      </c>
      <c r="O4" s="31" t="s">
        <v>4</v>
      </c>
      <c r="P4" s="33" t="s">
        <v>5</v>
      </c>
      <c r="Q4" s="9"/>
    </row>
    <row r="5" spans="1:17" s="16" customFormat="1" ht="25.5" x14ac:dyDescent="0.25">
      <c r="A5" s="34">
        <v>1</v>
      </c>
      <c r="B5" s="38" t="s">
        <v>19</v>
      </c>
      <c r="C5" s="17" t="s">
        <v>9</v>
      </c>
      <c r="D5" s="36">
        <v>20</v>
      </c>
      <c r="E5" s="36"/>
      <c r="F5" s="28"/>
      <c r="G5" s="19"/>
      <c r="H5" s="12"/>
      <c r="I5" s="28"/>
      <c r="J5" s="12"/>
      <c r="K5" s="12"/>
      <c r="L5" s="13"/>
      <c r="M5" s="13"/>
      <c r="N5" s="13">
        <f t="shared" ref="N5:N13" si="0">L5*D5</f>
        <v>0</v>
      </c>
      <c r="O5" s="13">
        <f>P5-N5</f>
        <v>0</v>
      </c>
      <c r="P5" s="14">
        <f t="shared" ref="P5:P13" si="1">M5*D5</f>
        <v>0</v>
      </c>
      <c r="Q5" s="15"/>
    </row>
    <row r="6" spans="1:17" s="16" customFormat="1" ht="25.5" x14ac:dyDescent="0.25">
      <c r="A6" s="34">
        <v>2</v>
      </c>
      <c r="B6" s="39" t="s">
        <v>20</v>
      </c>
      <c r="C6" s="17" t="s">
        <v>9</v>
      </c>
      <c r="D6" s="37">
        <v>20</v>
      </c>
      <c r="E6" s="48"/>
      <c r="F6" s="27"/>
      <c r="G6" s="11"/>
      <c r="H6" s="12"/>
      <c r="I6" s="12"/>
      <c r="J6" s="12"/>
      <c r="K6" s="12"/>
      <c r="L6" s="13"/>
      <c r="M6" s="13"/>
      <c r="N6" s="13">
        <f t="shared" si="0"/>
        <v>0</v>
      </c>
      <c r="O6" s="13">
        <f t="shared" ref="O6:O13" si="2">P6-N6</f>
        <v>0</v>
      </c>
      <c r="P6" s="14">
        <f t="shared" si="1"/>
        <v>0</v>
      </c>
      <c r="Q6" s="15"/>
    </row>
    <row r="7" spans="1:17" s="16" customFormat="1" ht="25.5" x14ac:dyDescent="0.25">
      <c r="A7" s="34">
        <v>3</v>
      </c>
      <c r="B7" s="39" t="s">
        <v>21</v>
      </c>
      <c r="C7" s="17" t="s">
        <v>9</v>
      </c>
      <c r="D7" s="37">
        <v>20</v>
      </c>
      <c r="E7" s="48"/>
      <c r="F7" s="27"/>
      <c r="G7" s="11"/>
      <c r="H7" s="12"/>
      <c r="I7" s="12"/>
      <c r="J7" s="12"/>
      <c r="K7" s="12"/>
      <c r="L7" s="13"/>
      <c r="M7" s="13"/>
      <c r="N7" s="13">
        <f t="shared" si="0"/>
        <v>0</v>
      </c>
      <c r="O7" s="13">
        <f t="shared" si="2"/>
        <v>0</v>
      </c>
      <c r="P7" s="14">
        <f t="shared" si="1"/>
        <v>0</v>
      </c>
      <c r="Q7" s="15"/>
    </row>
    <row r="8" spans="1:17" s="16" customFormat="1" ht="25.5" x14ac:dyDescent="0.25">
      <c r="A8" s="34">
        <v>4</v>
      </c>
      <c r="B8" s="39" t="s">
        <v>22</v>
      </c>
      <c r="C8" s="17" t="s">
        <v>9</v>
      </c>
      <c r="D8" s="37">
        <v>10</v>
      </c>
      <c r="E8" s="43"/>
      <c r="F8" s="27"/>
      <c r="G8" s="11"/>
      <c r="H8" s="12"/>
      <c r="I8" s="12"/>
      <c r="J8" s="12"/>
      <c r="K8" s="12"/>
      <c r="L8" s="13"/>
      <c r="M8" s="13"/>
      <c r="N8" s="13">
        <f t="shared" si="0"/>
        <v>0</v>
      </c>
      <c r="O8" s="13">
        <f t="shared" si="2"/>
        <v>0</v>
      </c>
      <c r="P8" s="14">
        <f t="shared" si="1"/>
        <v>0</v>
      </c>
      <c r="Q8" s="15"/>
    </row>
    <row r="9" spans="1:17" s="16" customFormat="1" ht="25.5" x14ac:dyDescent="0.25">
      <c r="A9" s="34">
        <v>5</v>
      </c>
      <c r="B9" s="39" t="s">
        <v>23</v>
      </c>
      <c r="C9" s="17" t="s">
        <v>9</v>
      </c>
      <c r="D9" s="37">
        <v>10</v>
      </c>
      <c r="E9" s="48"/>
      <c r="F9" s="27"/>
      <c r="G9" s="11"/>
      <c r="H9" s="12"/>
      <c r="I9" s="12"/>
      <c r="J9" s="12"/>
      <c r="K9" s="12"/>
      <c r="L9" s="13"/>
      <c r="M9" s="13"/>
      <c r="N9" s="13">
        <f t="shared" si="0"/>
        <v>0</v>
      </c>
      <c r="O9" s="13">
        <f t="shared" si="2"/>
        <v>0</v>
      </c>
      <c r="P9" s="14">
        <f t="shared" si="1"/>
        <v>0</v>
      </c>
      <c r="Q9" s="15"/>
    </row>
    <row r="10" spans="1:17" s="16" customFormat="1" ht="25.5" x14ac:dyDescent="0.25">
      <c r="A10" s="34">
        <v>6</v>
      </c>
      <c r="B10" s="39" t="s">
        <v>24</v>
      </c>
      <c r="C10" s="17" t="s">
        <v>9</v>
      </c>
      <c r="D10" s="37">
        <v>10</v>
      </c>
      <c r="E10" s="48"/>
      <c r="F10" s="27"/>
      <c r="G10" s="11"/>
      <c r="H10" s="12"/>
      <c r="I10" s="12"/>
      <c r="J10" s="12"/>
      <c r="K10" s="12"/>
      <c r="L10" s="13"/>
      <c r="M10" s="13"/>
      <c r="N10" s="13">
        <f t="shared" si="0"/>
        <v>0</v>
      </c>
      <c r="O10" s="13">
        <f t="shared" si="2"/>
        <v>0</v>
      </c>
      <c r="P10" s="14">
        <f t="shared" si="1"/>
        <v>0</v>
      </c>
      <c r="Q10" s="15"/>
    </row>
    <row r="11" spans="1:17" s="16" customFormat="1" ht="25.5" x14ac:dyDescent="0.25">
      <c r="A11" s="34">
        <v>7</v>
      </c>
      <c r="B11" s="39" t="s">
        <v>25</v>
      </c>
      <c r="C11" s="17" t="s">
        <v>9</v>
      </c>
      <c r="D11" s="37">
        <v>10</v>
      </c>
      <c r="E11" s="48"/>
      <c r="F11" s="27"/>
      <c r="G11" s="11"/>
      <c r="H11" s="12"/>
      <c r="I11" s="12"/>
      <c r="J11" s="12"/>
      <c r="K11" s="12"/>
      <c r="L11" s="13"/>
      <c r="M11" s="13"/>
      <c r="N11" s="13">
        <f t="shared" si="0"/>
        <v>0</v>
      </c>
      <c r="O11" s="13">
        <f t="shared" si="2"/>
        <v>0</v>
      </c>
      <c r="P11" s="14">
        <f t="shared" si="1"/>
        <v>0</v>
      </c>
      <c r="Q11" s="15"/>
    </row>
    <row r="12" spans="1:17" s="16" customFormat="1" ht="38.25" x14ac:dyDescent="0.25">
      <c r="A12" s="34">
        <v>8</v>
      </c>
      <c r="B12" s="40" t="s">
        <v>26</v>
      </c>
      <c r="C12" s="17" t="s">
        <v>9</v>
      </c>
      <c r="D12" s="37">
        <v>10</v>
      </c>
      <c r="E12" s="48"/>
      <c r="F12" s="27"/>
      <c r="G12" s="11"/>
      <c r="H12" s="12"/>
      <c r="I12" s="12"/>
      <c r="J12" s="12"/>
      <c r="K12" s="12"/>
      <c r="L12" s="13"/>
      <c r="M12" s="13"/>
      <c r="N12" s="13">
        <f t="shared" si="0"/>
        <v>0</v>
      </c>
      <c r="O12" s="13">
        <f t="shared" si="2"/>
        <v>0</v>
      </c>
      <c r="P12" s="14">
        <f t="shared" si="1"/>
        <v>0</v>
      </c>
      <c r="Q12" s="15"/>
    </row>
    <row r="13" spans="1:17" s="16" customFormat="1" ht="25.5" x14ac:dyDescent="0.25">
      <c r="A13" s="35">
        <v>9</v>
      </c>
      <c r="B13" s="40" t="s">
        <v>15</v>
      </c>
      <c r="C13" s="17" t="s">
        <v>9</v>
      </c>
      <c r="D13" s="37">
        <v>10</v>
      </c>
      <c r="E13" s="48"/>
      <c r="F13" s="27"/>
      <c r="G13" s="11"/>
      <c r="H13" s="12"/>
      <c r="I13" s="12"/>
      <c r="J13" s="12"/>
      <c r="K13" s="12"/>
      <c r="L13" s="13"/>
      <c r="M13" s="13"/>
      <c r="N13" s="13">
        <f t="shared" si="0"/>
        <v>0</v>
      </c>
      <c r="O13" s="13">
        <f t="shared" si="2"/>
        <v>0</v>
      </c>
      <c r="P13" s="14">
        <f t="shared" si="1"/>
        <v>0</v>
      </c>
      <c r="Q13" s="15"/>
    </row>
    <row r="14" spans="1:17" s="6" customFormat="1" ht="21.75" customHeight="1" thickBot="1" x14ac:dyDescent="0.4">
      <c r="A14" s="51" t="s">
        <v>14</v>
      </c>
      <c r="B14" s="52"/>
      <c r="C14" s="23"/>
      <c r="D14" s="24">
        <f>SUM(D5:D13)</f>
        <v>120</v>
      </c>
      <c r="E14" s="44"/>
      <c r="F14" s="53"/>
      <c r="G14" s="54"/>
      <c r="H14" s="54"/>
      <c r="I14" s="54"/>
      <c r="J14" s="54"/>
      <c r="K14" s="54"/>
      <c r="L14" s="54"/>
      <c r="M14" s="54"/>
      <c r="N14" s="42">
        <f>SUM(N5:N13)</f>
        <v>0</v>
      </c>
      <c r="O14" s="25">
        <f>SUM(O5:O13)</f>
        <v>0</v>
      </c>
      <c r="P14" s="26">
        <f>SUM(P5:P13)</f>
        <v>0</v>
      </c>
      <c r="Q14" s="5"/>
    </row>
    <row r="15" spans="1:17" ht="19.5" customHeight="1" x14ac:dyDescent="0.25">
      <c r="A15" s="56" t="s">
        <v>27</v>
      </c>
      <c r="B15" s="56"/>
      <c r="C15" s="56"/>
      <c r="D15" s="56"/>
      <c r="E15" s="56"/>
      <c r="F15" s="56"/>
    </row>
    <row r="16" spans="1:17" ht="19.5" customHeight="1" x14ac:dyDescent="0.25">
      <c r="B16" s="49" t="s">
        <v>29</v>
      </c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</row>
    <row r="17" spans="2:16" x14ac:dyDescent="0.25">
      <c r="B17" s="49" t="s">
        <v>30</v>
      </c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</row>
  </sheetData>
  <mergeCells count="7">
    <mergeCell ref="B17:P17"/>
    <mergeCell ref="A1:B1"/>
    <mergeCell ref="A14:B14"/>
    <mergeCell ref="B16:P16"/>
    <mergeCell ref="F14:M14"/>
    <mergeCell ref="A3:B3"/>
    <mergeCell ref="A15:F15"/>
  </mergeCells>
  <pageMargins left="0.25" right="0.25" top="0.33" bottom="0.41" header="0.3" footer="0.3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cenové ujednání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Dočkalová Zuzana, Mgr.</dc:creator>
  <cp:lastModifiedBy>Štýbnarová Kateřina</cp:lastModifiedBy>
  <cp:lastPrinted>2022-07-01T07:35:47Z</cp:lastPrinted>
  <dcterms:created xsi:type="dcterms:W3CDTF">2018-04-12T07:55:38Z</dcterms:created>
  <dcterms:modified xsi:type="dcterms:W3CDTF">2024-04-02T08:26:07Z</dcterms:modified>
</cp:coreProperties>
</file>