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722 - Systém k rekanalizaci při embolii do a. pulmonalis pro Radiol. kliniku\01 ZD\"/>
    </mc:Choice>
  </mc:AlternateContent>
  <xr:revisionPtr revIDLastSave="0" documentId="13_ncr:1_{C0003146-5920-4207-9A86-D66594E02F2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O5" i="1" s="1"/>
  <c r="L6" i="1"/>
  <c r="M6" i="1"/>
  <c r="O6" i="1"/>
  <c r="N6" i="1" s="1"/>
  <c r="L7" i="1"/>
  <c r="O7" i="1" s="1"/>
  <c r="M7" i="1"/>
  <c r="L8" i="1"/>
  <c r="M8" i="1"/>
  <c r="O8" i="1"/>
  <c r="N8" i="1" s="1"/>
  <c r="L9" i="1"/>
  <c r="O9" i="1" s="1"/>
  <c r="N9" i="1" s="1"/>
  <c r="M9" i="1"/>
  <c r="L10" i="1"/>
  <c r="O10" i="1" s="1"/>
  <c r="M10" i="1"/>
  <c r="L11" i="1"/>
  <c r="M11" i="1"/>
  <c r="O11" i="1"/>
  <c r="N11" i="1" s="1"/>
  <c r="L12" i="1"/>
  <c r="M12" i="1"/>
  <c r="O12" i="1"/>
  <c r="N12" i="1" s="1"/>
  <c r="L13" i="1"/>
  <c r="O13" i="1" s="1"/>
  <c r="M13" i="1"/>
  <c r="M5" i="1"/>
  <c r="C14" i="1"/>
  <c r="N7" i="1" l="1"/>
  <c r="N13" i="1"/>
  <c r="N14" i="1" s="1"/>
  <c r="N10" i="1"/>
  <c r="N5" i="1"/>
  <c r="M14" i="1"/>
  <c r="O14" i="1"/>
</calcChain>
</file>

<file path=xl/sharedStrings.xml><?xml version="1.0" encoding="utf-8"?>
<sst xmlns="http://schemas.openxmlformats.org/spreadsheetml/2006/main" count="39" uniqueCount="32">
  <si>
    <t>obchodní název</t>
  </si>
  <si>
    <t>výrobce</t>
  </si>
  <si>
    <t>cena celkem bez DPH</t>
  </si>
  <si>
    <t xml:space="preserve"> vyčíslení DPH</t>
  </si>
  <si>
    <t>cena celkem s DPH</t>
  </si>
  <si>
    <t>název</t>
  </si>
  <si>
    <t>UDI kód</t>
  </si>
  <si>
    <t>úhradová cena VZP max.</t>
  </si>
  <si>
    <t>pozn.:  v případě, že některý z produktů neuvádí, nebo postrádá požadované údaje, doplňte do kolonky " NEUVEDENO"</t>
  </si>
  <si>
    <t>měrná jednotka (MJ)</t>
  </si>
  <si>
    <t>cena za MJ bez DPH</t>
  </si>
  <si>
    <t>cena za MJ s DPH</t>
  </si>
  <si>
    <t>CELKEM</t>
  </si>
  <si>
    <t>Cenové ujednání</t>
  </si>
  <si>
    <r>
      <rPr>
        <b/>
        <sz val="11"/>
        <color theme="8" tint="-0.249977111117893"/>
        <rFont val="Calibri"/>
        <family val="2"/>
        <charset val="238"/>
        <scheme val="minor"/>
      </rPr>
      <t>INFO</t>
    </r>
    <r>
      <rPr>
        <b/>
        <sz val="11"/>
        <color theme="1"/>
        <rFont val="Calibri"/>
        <family val="2"/>
        <charset val="238"/>
        <scheme val="minor"/>
      </rPr>
      <t xml:space="preserve">: </t>
    </r>
    <r>
      <rPr>
        <b/>
        <i/>
        <sz val="10"/>
        <color theme="8" tint="-0.249977111117893"/>
        <rFont val="Calibri"/>
        <family val="2"/>
        <charset val="238"/>
        <scheme val="minor"/>
      </rPr>
      <t>v případě potřeby může dodavatel doplnit další řádky spotřebního materiálu - musí však zachovat předepsanou strukturu, aby se tento spotřební  materiál započetl do celkové nabídkové ceny za spotřební  materiál</t>
    </r>
  </si>
  <si>
    <t>ks</t>
  </si>
  <si>
    <t>katalogové číslo</t>
  </si>
  <si>
    <t>sazba DPH….%</t>
  </si>
  <si>
    <t>kód VZP*</t>
  </si>
  <si>
    <t>* doplňte platný kód VZP</t>
  </si>
  <si>
    <t>VZ-2024-000722 - "Systém k rekanalizaci při embolii do a. pulmonalis pro Radiol. kliniku"</t>
  </si>
  <si>
    <t>Systém zpětného odběru krve k rekanalizaci při embolii do a. pulmonalis</t>
  </si>
  <si>
    <t>set</t>
  </si>
  <si>
    <t>počet MJ</t>
  </si>
  <si>
    <t xml:space="preserve">Zařízení pro uchycení stehů </t>
  </si>
  <si>
    <t>Pouzdro introducer, průměr 24 Fr, délka 33 cm (tolerance ± 0,5 cm), pro žilní přístup velkým otvorem, sterilní, na jedno použití</t>
  </si>
  <si>
    <r>
      <t xml:space="preserve">Katétr embolektomický rovný, pracovní délka katétru 90 cm (tolerance </t>
    </r>
    <r>
      <rPr>
        <sz val="11"/>
        <rFont val="Calibri"/>
        <family val="2"/>
        <charset val="238"/>
      </rPr>
      <t>± 0,5 cm)</t>
    </r>
    <r>
      <rPr>
        <sz val="11"/>
        <rFont val="Calibri"/>
        <family val="2"/>
        <charset val="238"/>
        <scheme val="minor"/>
      </rPr>
      <t>, vnější průměr 24Fr,  vnitřní průměr 21 Fr, aspirační stříkačka objem min. 60 ml, s hemostatickou chlopní, sterilní, na jedno použití</t>
    </r>
  </si>
  <si>
    <t>Katétr embolektomický zahnutý, pracovní délka katétru 105 cm (tolerance ± 0,5 cm), vnější průměr 20 Fr, aspirační stříkačka objem min. 60 ml, s hemostatickou chlopní, sterilní, na jedno použití</t>
  </si>
  <si>
    <t>Katétr embolektomický rovný, pracovní délka katétru 90 cm (tolerance ± 0,5 cm), vnější průměr 20 Fr, vnitřní průměr 17 Fr, aspirační stříkačka objem min. 60 ml, s hemostatickou chlopní, sterilní, na jedno použití</t>
  </si>
  <si>
    <t>Katétr embolektomický rovný, pracovní délka katétru  113 cm (tolerance ± 0,5 cm),  vnější průměr 16 Fr, vnitřní průměr 13 Fr, aspirační stříkačka objem min. 60 ml, s hemostatickou chlopní, sterilní, na jedno použití</t>
  </si>
  <si>
    <t>Katétr embolektomický rovný, střední, pracovní délka katétru 120 cm (tolerance ± 0,5 cm), vnější průměr 12 Fr, pro průměr cévy 6 až 16 mm, aspirační stříkačka objem min. 60 ml, s hemostatickou chlopní, sterilní, na jedno použití</t>
  </si>
  <si>
    <t xml:space="preserve">Stříkačka - plastová, třídílná, s graduací, objem min. 60 ml, Luer-Lock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</si>
</sst>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i/>
      <sz val="10"/>
      <color theme="8" tint="-0.249977111117893"/>
      <name val="Calibri"/>
      <family val="2"/>
      <charset val="238"/>
      <scheme val="minor"/>
    </font>
    <font>
      <b/>
      <i/>
      <sz val="11"/>
      <color theme="5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1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7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1" fontId="7" fillId="2" borderId="6" xfId="0" applyNumberFormat="1" applyFont="1" applyFill="1" applyBorder="1" applyAlignment="1">
      <alignment horizontal="center" wrapText="1"/>
    </xf>
    <xf numFmtId="44" fontId="7" fillId="2" borderId="5" xfId="0" applyNumberFormat="1" applyFont="1" applyFill="1" applyBorder="1" applyAlignment="1">
      <alignment wrapText="1"/>
    </xf>
    <xf numFmtId="44" fontId="7" fillId="2" borderId="6" xfId="0" applyNumberFormat="1" applyFont="1" applyFill="1" applyBorder="1" applyAlignment="1">
      <alignment wrapText="1"/>
    </xf>
    <xf numFmtId="44" fontId="7" fillId="2" borderId="7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41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4" fontId="3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4" fontId="3" fillId="3" borderId="10" xfId="0" applyNumberFormat="1" applyFont="1" applyFill="1" applyBorder="1" applyAlignment="1">
      <alignment horizontal="center" vertical="center" wrapText="1"/>
    </xf>
    <xf numFmtId="44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8" fillId="0" borderId="0" xfId="0" applyFont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41" fontId="6" fillId="0" borderId="1" xfId="0" applyNumberFormat="1" applyFont="1" applyBorder="1" applyAlignment="1">
      <alignment vertical="center"/>
    </xf>
    <xf numFmtId="49" fontId="5" fillId="0" borderId="15" xfId="0" applyNumberFormat="1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17" xfId="0" applyFont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2" fontId="5" fillId="0" borderId="11" xfId="0" applyNumberFormat="1" applyFont="1" applyBorder="1" applyAlignment="1">
      <alignment vertical="center" wrapText="1"/>
    </xf>
    <xf numFmtId="0" fontId="2" fillId="0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13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44" fontId="13" fillId="0" borderId="16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CB2E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workbookViewId="0">
      <selection activeCell="A5" sqref="A5"/>
    </sheetView>
  </sheetViews>
  <sheetFormatPr defaultColWidth="9.140625" defaultRowHeight="15" x14ac:dyDescent="0.25"/>
  <cols>
    <col min="1" max="1" width="73.42578125" style="2" customWidth="1"/>
    <col min="2" max="2" width="8.140625" style="2" customWidth="1"/>
    <col min="3" max="3" width="14.140625" style="1" customWidth="1"/>
    <col min="4" max="4" width="13.42578125" style="2" customWidth="1"/>
    <col min="5" max="5" width="13.85546875" style="2" customWidth="1"/>
    <col min="6" max="6" width="14.85546875" style="2" customWidth="1"/>
    <col min="7" max="7" width="11.42578125" style="2" customWidth="1"/>
    <col min="8" max="8" width="8.7109375" style="2" customWidth="1"/>
    <col min="9" max="9" width="11.42578125" style="3" customWidth="1"/>
    <col min="10" max="10" width="12.7109375" style="4" customWidth="1"/>
    <col min="11" max="11" width="12.85546875" style="3" customWidth="1"/>
    <col min="12" max="12" width="13.140625" style="3" customWidth="1"/>
    <col min="13" max="13" width="17.85546875" style="3" customWidth="1"/>
    <col min="14" max="14" width="15.28515625" style="3" customWidth="1"/>
    <col min="15" max="15" width="17.42578125" style="3" customWidth="1"/>
    <col min="16" max="16" width="9.140625" style="3"/>
    <col min="17" max="16384" width="9.140625" style="2"/>
  </cols>
  <sheetData>
    <row r="1" spans="1:16" ht="15.75" customHeight="1" x14ac:dyDescent="0.25">
      <c r="A1" s="13" t="s">
        <v>13</v>
      </c>
    </row>
    <row r="2" spans="1:16" s="7" customFormat="1" ht="15.75" customHeight="1" x14ac:dyDescent="0.25">
      <c r="A2" s="13"/>
      <c r="C2" s="1"/>
      <c r="I2" s="3"/>
      <c r="J2" s="4"/>
      <c r="K2" s="3"/>
      <c r="L2" s="3"/>
      <c r="M2" s="3"/>
      <c r="N2" s="3"/>
      <c r="O2" s="3"/>
      <c r="P2" s="3"/>
    </row>
    <row r="3" spans="1:16" ht="29.25" customHeight="1" thickBot="1" x14ac:dyDescent="0.3">
      <c r="A3" s="32" t="s">
        <v>20</v>
      </c>
      <c r="B3" s="32"/>
      <c r="C3" s="32"/>
      <c r="D3" s="32"/>
      <c r="E3" s="32"/>
      <c r="F3" s="33"/>
      <c r="G3" s="21"/>
      <c r="H3" s="21"/>
      <c r="I3" s="28"/>
      <c r="J3" s="29"/>
      <c r="K3" s="28"/>
      <c r="L3" s="28"/>
      <c r="M3" s="28"/>
      <c r="N3" s="28"/>
      <c r="O3" s="28"/>
    </row>
    <row r="4" spans="1:16" s="9" customFormat="1" ht="51" customHeight="1" x14ac:dyDescent="0.25">
      <c r="A4" s="39" t="s">
        <v>5</v>
      </c>
      <c r="B4" s="22" t="s">
        <v>9</v>
      </c>
      <c r="C4" s="23" t="s">
        <v>23</v>
      </c>
      <c r="D4" s="24" t="s">
        <v>0</v>
      </c>
      <c r="E4" s="22" t="s">
        <v>16</v>
      </c>
      <c r="F4" s="22" t="s">
        <v>1</v>
      </c>
      <c r="G4" s="22" t="s">
        <v>6</v>
      </c>
      <c r="H4" s="22" t="s">
        <v>18</v>
      </c>
      <c r="I4" s="25" t="s">
        <v>7</v>
      </c>
      <c r="J4" s="26" t="s">
        <v>17</v>
      </c>
      <c r="K4" s="25" t="s">
        <v>10</v>
      </c>
      <c r="L4" s="25" t="s">
        <v>11</v>
      </c>
      <c r="M4" s="25" t="s">
        <v>2</v>
      </c>
      <c r="N4" s="25" t="s">
        <v>3</v>
      </c>
      <c r="O4" s="27" t="s">
        <v>4</v>
      </c>
      <c r="P4" s="8"/>
    </row>
    <row r="5" spans="1:16" s="12" customFormat="1" ht="30" customHeight="1" x14ac:dyDescent="0.25">
      <c r="A5" s="49" t="s">
        <v>21</v>
      </c>
      <c r="B5" s="34" t="s">
        <v>22</v>
      </c>
      <c r="C5" s="35">
        <v>3</v>
      </c>
      <c r="D5" s="36"/>
      <c r="E5" s="20"/>
      <c r="F5" s="10"/>
      <c r="G5" s="10"/>
      <c r="H5" s="10"/>
      <c r="I5" s="40"/>
      <c r="J5" s="40"/>
      <c r="K5" s="40"/>
      <c r="L5" s="41">
        <f t="shared" ref="L5:L12" si="0">K5+J5</f>
        <v>0</v>
      </c>
      <c r="M5" s="41">
        <f t="shared" ref="M5:M13" si="1">K5*C5</f>
        <v>0</v>
      </c>
      <c r="N5" s="41">
        <f t="shared" ref="N5:N12" si="2">O5-M5</f>
        <v>0</v>
      </c>
      <c r="O5" s="42">
        <f t="shared" ref="O5:O13" si="3">L5*C5</f>
        <v>0</v>
      </c>
      <c r="P5" s="11"/>
    </row>
    <row r="6" spans="1:16" s="12" customFormat="1" ht="35.25" customHeight="1" x14ac:dyDescent="0.25">
      <c r="A6" s="49" t="s">
        <v>25</v>
      </c>
      <c r="B6" s="34" t="s">
        <v>15</v>
      </c>
      <c r="C6" s="35">
        <v>3</v>
      </c>
      <c r="D6" s="36"/>
      <c r="E6" s="20"/>
      <c r="F6" s="10"/>
      <c r="G6" s="10"/>
      <c r="H6" s="10"/>
      <c r="I6" s="40"/>
      <c r="J6" s="40"/>
      <c r="K6" s="40"/>
      <c r="L6" s="41">
        <f t="shared" si="0"/>
        <v>0</v>
      </c>
      <c r="M6" s="41">
        <f t="shared" si="1"/>
        <v>0</v>
      </c>
      <c r="N6" s="41">
        <f t="shared" si="2"/>
        <v>0</v>
      </c>
      <c r="O6" s="42">
        <f t="shared" si="3"/>
        <v>0</v>
      </c>
      <c r="P6" s="11"/>
    </row>
    <row r="7" spans="1:16" s="12" customFormat="1" ht="42.75" customHeight="1" x14ac:dyDescent="0.25">
      <c r="A7" s="47" t="s">
        <v>26</v>
      </c>
      <c r="B7" s="34" t="s">
        <v>15</v>
      </c>
      <c r="C7" s="35">
        <v>3</v>
      </c>
      <c r="D7" s="36"/>
      <c r="E7" s="20"/>
      <c r="F7" s="10"/>
      <c r="G7" s="10"/>
      <c r="H7" s="10"/>
      <c r="I7" s="40"/>
      <c r="J7" s="40"/>
      <c r="K7" s="40"/>
      <c r="L7" s="41">
        <f t="shared" si="0"/>
        <v>0</v>
      </c>
      <c r="M7" s="41">
        <f t="shared" si="1"/>
        <v>0</v>
      </c>
      <c r="N7" s="41">
        <f t="shared" si="2"/>
        <v>0</v>
      </c>
      <c r="O7" s="42">
        <f t="shared" si="3"/>
        <v>0</v>
      </c>
      <c r="P7" s="11"/>
    </row>
    <row r="8" spans="1:16" s="12" customFormat="1" ht="49.5" customHeight="1" x14ac:dyDescent="0.25">
      <c r="A8" s="48" t="s">
        <v>27</v>
      </c>
      <c r="B8" s="34" t="s">
        <v>15</v>
      </c>
      <c r="C8" s="35">
        <v>3</v>
      </c>
      <c r="D8" s="36"/>
      <c r="E8" s="20"/>
      <c r="F8" s="10"/>
      <c r="G8" s="10"/>
      <c r="H8" s="10"/>
      <c r="I8" s="40"/>
      <c r="J8" s="40"/>
      <c r="K8" s="40"/>
      <c r="L8" s="41">
        <f t="shared" si="0"/>
        <v>0</v>
      </c>
      <c r="M8" s="41">
        <f t="shared" si="1"/>
        <v>0</v>
      </c>
      <c r="N8" s="41">
        <f t="shared" si="2"/>
        <v>0</v>
      </c>
      <c r="O8" s="42">
        <f t="shared" si="3"/>
        <v>0</v>
      </c>
      <c r="P8" s="11"/>
    </row>
    <row r="9" spans="1:16" s="12" customFormat="1" ht="47.25" customHeight="1" x14ac:dyDescent="0.25">
      <c r="A9" s="48" t="s">
        <v>28</v>
      </c>
      <c r="B9" s="34" t="s">
        <v>15</v>
      </c>
      <c r="C9" s="35">
        <v>3</v>
      </c>
      <c r="D9" s="36"/>
      <c r="E9" s="20"/>
      <c r="F9" s="10"/>
      <c r="G9" s="10"/>
      <c r="H9" s="10"/>
      <c r="I9" s="40"/>
      <c r="J9" s="40"/>
      <c r="K9" s="40"/>
      <c r="L9" s="41">
        <f t="shared" si="0"/>
        <v>0</v>
      </c>
      <c r="M9" s="41">
        <f t="shared" si="1"/>
        <v>0</v>
      </c>
      <c r="N9" s="41">
        <f t="shared" si="2"/>
        <v>0</v>
      </c>
      <c r="O9" s="42">
        <f t="shared" si="3"/>
        <v>0</v>
      </c>
      <c r="P9" s="11"/>
    </row>
    <row r="10" spans="1:16" s="12" customFormat="1" ht="44.25" customHeight="1" x14ac:dyDescent="0.25">
      <c r="A10" s="48" t="s">
        <v>29</v>
      </c>
      <c r="B10" s="34" t="s">
        <v>15</v>
      </c>
      <c r="C10" s="35">
        <v>3</v>
      </c>
      <c r="D10" s="36"/>
      <c r="E10" s="20"/>
      <c r="F10" s="10"/>
      <c r="G10" s="10"/>
      <c r="H10" s="10"/>
      <c r="I10" s="40"/>
      <c r="J10" s="40"/>
      <c r="K10" s="40"/>
      <c r="L10" s="41">
        <f t="shared" si="0"/>
        <v>0</v>
      </c>
      <c r="M10" s="41">
        <f t="shared" si="1"/>
        <v>0</v>
      </c>
      <c r="N10" s="41">
        <f t="shared" si="2"/>
        <v>0</v>
      </c>
      <c r="O10" s="42">
        <f t="shared" si="3"/>
        <v>0</v>
      </c>
      <c r="P10" s="11"/>
    </row>
    <row r="11" spans="1:16" s="12" customFormat="1" ht="42" customHeight="1" x14ac:dyDescent="0.25">
      <c r="A11" s="48" t="s">
        <v>30</v>
      </c>
      <c r="B11" s="34" t="s">
        <v>15</v>
      </c>
      <c r="C11" s="35">
        <v>3</v>
      </c>
      <c r="D11" s="36"/>
      <c r="E11" s="20"/>
      <c r="F11" s="10"/>
      <c r="G11" s="10"/>
      <c r="H11" s="10"/>
      <c r="I11" s="40"/>
      <c r="J11" s="40"/>
      <c r="K11" s="40"/>
      <c r="L11" s="41">
        <f t="shared" si="0"/>
        <v>0</v>
      </c>
      <c r="M11" s="41">
        <f t="shared" si="1"/>
        <v>0</v>
      </c>
      <c r="N11" s="41">
        <f t="shared" si="2"/>
        <v>0</v>
      </c>
      <c r="O11" s="42">
        <f t="shared" si="3"/>
        <v>0</v>
      </c>
      <c r="P11" s="11"/>
    </row>
    <row r="12" spans="1:16" s="12" customFormat="1" ht="31.5" customHeight="1" x14ac:dyDescent="0.25">
      <c r="A12" s="47" t="s">
        <v>24</v>
      </c>
      <c r="B12" s="34" t="s">
        <v>15</v>
      </c>
      <c r="C12" s="35">
        <v>3</v>
      </c>
      <c r="D12" s="36"/>
      <c r="E12" s="20"/>
      <c r="F12" s="10"/>
      <c r="G12" s="10"/>
      <c r="H12" s="10"/>
      <c r="I12" s="40"/>
      <c r="J12" s="40"/>
      <c r="K12" s="40"/>
      <c r="L12" s="41">
        <f t="shared" si="0"/>
        <v>0</v>
      </c>
      <c r="M12" s="41">
        <f t="shared" si="1"/>
        <v>0</v>
      </c>
      <c r="N12" s="41">
        <f t="shared" si="2"/>
        <v>0</v>
      </c>
      <c r="O12" s="42">
        <f t="shared" si="3"/>
        <v>0</v>
      </c>
      <c r="P12" s="11"/>
    </row>
    <row r="13" spans="1:16" s="12" customFormat="1" ht="24.75" customHeight="1" x14ac:dyDescent="0.25">
      <c r="A13" s="38" t="s">
        <v>31</v>
      </c>
      <c r="B13" s="34" t="s">
        <v>15</v>
      </c>
      <c r="C13" s="35">
        <v>3</v>
      </c>
      <c r="D13" s="36"/>
      <c r="E13" s="20"/>
      <c r="F13" s="10"/>
      <c r="G13" s="10"/>
      <c r="H13" s="10"/>
      <c r="I13" s="40"/>
      <c r="J13" s="40"/>
      <c r="K13" s="40"/>
      <c r="L13" s="41">
        <f>K13+J13</f>
        <v>0</v>
      </c>
      <c r="M13" s="41">
        <f t="shared" si="1"/>
        <v>0</v>
      </c>
      <c r="N13" s="41">
        <f>O13-M13</f>
        <v>0</v>
      </c>
      <c r="O13" s="42">
        <f t="shared" si="3"/>
        <v>0</v>
      </c>
      <c r="P13" s="11"/>
    </row>
    <row r="14" spans="1:16" s="6" customFormat="1" ht="21.75" customHeight="1" thickBot="1" x14ac:dyDescent="0.4">
      <c r="A14" s="14" t="s">
        <v>12</v>
      </c>
      <c r="B14" s="15"/>
      <c r="C14" s="16">
        <f>SUM(C5:C13)</f>
        <v>27</v>
      </c>
      <c r="D14" s="43"/>
      <c r="E14" s="44"/>
      <c r="F14" s="44"/>
      <c r="G14" s="44"/>
      <c r="H14" s="44"/>
      <c r="I14" s="44"/>
      <c r="J14" s="44"/>
      <c r="K14" s="44"/>
      <c r="L14" s="45"/>
      <c r="M14" s="17">
        <f>SUM(M5:M13)</f>
        <v>0</v>
      </c>
      <c r="N14" s="18">
        <f>SUM(N5:N13)</f>
        <v>0</v>
      </c>
      <c r="O14" s="19">
        <f>SUM(O5:O13)</f>
        <v>0</v>
      </c>
      <c r="P14" s="5"/>
    </row>
    <row r="15" spans="1:16" ht="27" customHeight="1" x14ac:dyDescent="0.25">
      <c r="A15" s="46" t="s">
        <v>8</v>
      </c>
      <c r="B15" s="46"/>
      <c r="C15" s="46"/>
      <c r="D15" s="46"/>
    </row>
    <row r="16" spans="1:16" ht="53.25" customHeight="1" x14ac:dyDescent="0.25">
      <c r="A16" s="31" t="s">
        <v>14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" x14ac:dyDescent="0.25">
      <c r="A17" s="37" t="s">
        <v>19</v>
      </c>
    </row>
  </sheetData>
  <mergeCells count="2">
    <mergeCell ref="D14:L14"/>
    <mergeCell ref="A15:D15"/>
  </mergeCells>
  <pageMargins left="0.25" right="0.25" top="0.33" bottom="0.41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Štýbnarová Kateřina</cp:lastModifiedBy>
  <cp:lastPrinted>2023-11-21T07:58:56Z</cp:lastPrinted>
  <dcterms:created xsi:type="dcterms:W3CDTF">2018-04-12T07:55:38Z</dcterms:created>
  <dcterms:modified xsi:type="dcterms:W3CDTF">2024-09-20T07:24:38Z</dcterms:modified>
</cp:coreProperties>
</file>