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OS\2024\VOS\VOS2024_21_TISK_karet_VZ2024-000851\"/>
    </mc:Choice>
  </mc:AlternateContent>
  <xr:revisionPtr revIDLastSave="0" documentId="13_ncr:1_{2A591A58-4DBC-4932-A867-31EF59258AF3}" xr6:coauthVersionLast="36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rycí list" sheetId="5" r:id="rId1"/>
    <sheet name="Konfigurace" sheetId="3" r:id="rId2"/>
  </sheets>
  <calcPr calcId="191029"/>
</workbook>
</file>

<file path=xl/calcChain.xml><?xml version="1.0" encoding="utf-8"?>
<calcChain xmlns="http://schemas.openxmlformats.org/spreadsheetml/2006/main">
  <c r="F8" i="5" l="1"/>
  <c r="E8" i="5" s="1"/>
  <c r="G8" i="5"/>
  <c r="I8" i="5" s="1"/>
  <c r="H8" i="5" s="1"/>
  <c r="G9" i="5" l="1"/>
  <c r="I9" i="5" s="1"/>
  <c r="H9" i="5" s="1"/>
  <c r="F9" i="5"/>
  <c r="E9" i="5" s="1"/>
  <c r="G7" i="5"/>
  <c r="I7" i="5" s="1"/>
  <c r="H7" i="5" s="1"/>
  <c r="F7" i="5"/>
  <c r="E7" i="5" s="1"/>
  <c r="G6" i="5"/>
  <c r="I6" i="5" s="1"/>
  <c r="F6" i="5"/>
  <c r="E6" i="5" s="1"/>
  <c r="I10" i="5" l="1"/>
  <c r="G10" i="5"/>
  <c r="H6" i="5"/>
  <c r="H10" i="5" s="1"/>
</calcChain>
</file>

<file path=xl/sharedStrings.xml><?xml version="1.0" encoding="utf-8"?>
<sst xmlns="http://schemas.openxmlformats.org/spreadsheetml/2006/main" count="89" uniqueCount="65">
  <si>
    <t>Požadavky zadavatele</t>
  </si>
  <si>
    <t>Nabídka uchazeče</t>
  </si>
  <si>
    <t>Tiskárna pro potisk plastových karet</t>
  </si>
  <si>
    <t>Parametr</t>
  </si>
  <si>
    <t>Požadavek zadavatele</t>
  </si>
  <si>
    <t>Splňuje ANO/NE</t>
  </si>
  <si>
    <t>Vyplňte ANO/NE</t>
  </si>
  <si>
    <t>Potisk materiálů:</t>
  </si>
  <si>
    <t>materiál</t>
  </si>
  <si>
    <t>Způsob tisku:</t>
  </si>
  <si>
    <t>potisk karet s kontaktním i bezkontaktním čipem – retransferový tisk</t>
  </si>
  <si>
    <t>Kapacita tisku:</t>
  </si>
  <si>
    <t>kapacita</t>
  </si>
  <si>
    <t>Rozlišení tisku:</t>
  </si>
  <si>
    <t>až 300dpi při 24bitové hloubce barev</t>
  </si>
  <si>
    <t>rozlišení</t>
  </si>
  <si>
    <t>počet kusů</t>
  </si>
  <si>
    <t>Kapacita tiskových pásek:</t>
  </si>
  <si>
    <t>Roční objem tisku:</t>
  </si>
  <si>
    <t>roční objem</t>
  </si>
  <si>
    <t>Další požadavky:</t>
  </si>
  <si>
    <t>SW pro návrh, tisk a kódování plastových karet včetně zaškolení obsluhy</t>
  </si>
  <si>
    <t>Popis konkrétního splnění požadavku*</t>
  </si>
  <si>
    <t>Tisk:</t>
  </si>
  <si>
    <t>minimálně 4 000 ks karet</t>
  </si>
  <si>
    <t>potisk PVC, polykarbonátu, ABS, PET</t>
  </si>
  <si>
    <t>Omyvatelné čistící válce</t>
  </si>
  <si>
    <t>Plastové karty PVC 0.76 mm (CR-80) v množství 2 000 ks</t>
  </si>
  <si>
    <t>Konfigurace</t>
  </si>
  <si>
    <t>Počet</t>
  </si>
  <si>
    <t>Cena v Kč</t>
  </si>
  <si>
    <t>za 1 kus</t>
  </si>
  <si>
    <t>celkem</t>
  </si>
  <si>
    <t>bez DPH</t>
  </si>
  <si>
    <t>DPH</t>
  </si>
  <si>
    <t>s DPH</t>
  </si>
  <si>
    <t>Zde uveďte ve dnech</t>
  </si>
  <si>
    <t>Celkem v Kč</t>
  </si>
  <si>
    <t>Tiskárna plastových karet</t>
  </si>
  <si>
    <t>minimálně 200 / 100 ks karet</t>
  </si>
  <si>
    <t>Modul pro narovnání karet</t>
  </si>
  <si>
    <t>Bezpečnostní výmaz zbytkových informací v K panelu</t>
  </si>
  <si>
    <t>Plastové karty PVC 0.76 mm (CR-80)</t>
  </si>
  <si>
    <t>až 120 karet za hodinu (jednostranný tisk)</t>
  </si>
  <si>
    <t>Součástí dodávky:</t>
  </si>
  <si>
    <t>Dodací termín
(max. 30 dnů od podepsání smlouvy)</t>
  </si>
  <si>
    <t>Možnost postupného upgrade:</t>
  </si>
  <si>
    <t xml:space="preserve"> – laminovací jednotka (jednostranná, oboustranná)
 – modul pro kódování magnetických karet
 – modul pro kódování bezkontaktních čipových karet (Mifare)</t>
  </si>
  <si>
    <t>účastník doplní pouze takto označené buňky</t>
  </si>
  <si>
    <t>až pro min. 1 000 jednostanných tisků</t>
  </si>
  <si>
    <t>USB rozhraní, Ethernet rozhraní</t>
  </si>
  <si>
    <t>Tiskárna karet, napájecí kabel</t>
  </si>
  <si>
    <t>Záruční podmínky</t>
  </si>
  <si>
    <t>Profylaxe</t>
  </si>
  <si>
    <t>Kapacita zásobníku vstup/výstup:</t>
  </si>
  <si>
    <t>Záruční doba v délce 36 měsíců. Vyřešena oprava do 10 dnů od nahlášení závady. V případě prodlení, zapůjčení náhradního kusu zdarma. Na tiskovou hlavu záruka neomezeně, tj. po dobu užívání tiskárny v provozu.</t>
  </si>
  <si>
    <r>
      <t>Po dobu záruky bezplatné provedení profylaxe 1x za 12 měsíců u zadavatele včetně všech souvisejících finančních náklad</t>
    </r>
    <r>
      <rPr>
        <sz val="11"/>
        <rFont val="Calibri"/>
        <family val="2"/>
        <charset val="238"/>
        <scheme val="minor"/>
      </rPr>
      <t>ů.</t>
    </r>
  </si>
  <si>
    <t>oboustranný, barevný tisk až přes okraj karty (bez bílých okrajů)</t>
  </si>
  <si>
    <t>Barvící pásky a retransfer film pro jednostranný tisk 2 000 kusů plastových karet</t>
  </si>
  <si>
    <r>
      <t xml:space="preserve">Barvící pásky na </t>
    </r>
    <r>
      <rPr>
        <b/>
        <sz val="11"/>
        <color rgb="FFFF0000"/>
        <rFont val="Calibri"/>
        <family val="2"/>
        <charset val="238"/>
        <scheme val="minor"/>
      </rPr>
      <t>2000</t>
    </r>
    <r>
      <rPr>
        <sz val="11"/>
        <color theme="1"/>
        <rFont val="Calibri"/>
        <family val="2"/>
        <charset val="238"/>
        <scheme val="minor"/>
      </rPr>
      <t xml:space="preserve"> jednostranných výtisků</t>
    </r>
  </si>
  <si>
    <r>
      <rPr>
        <b/>
        <sz val="11"/>
        <color indexed="10"/>
        <rFont val="Calibri"/>
        <family val="2"/>
        <charset val="238"/>
        <scheme val="minor"/>
      </rPr>
      <t>Instrukce:</t>
    </r>
    <r>
      <rPr>
        <sz val="11"/>
        <rFont val="Calibri"/>
        <family val="2"/>
        <charset val="238"/>
        <scheme val="minor"/>
      </rPr>
      <t xml:space="preserve">
- </t>
    </r>
    <r>
      <rPr>
        <b/>
        <sz val="11"/>
        <rFont val="Calibri"/>
        <family val="2"/>
        <charset val="238"/>
        <scheme val="minor"/>
      </rPr>
      <t>technická specifikace</t>
    </r>
    <r>
      <rPr>
        <sz val="11"/>
        <rFont val="Calibri"/>
        <family val="2"/>
        <charset val="238"/>
        <scheme val="minor"/>
      </rPr>
      <t xml:space="preserve"> na konfiguraci se nachází </t>
    </r>
    <r>
      <rPr>
        <b/>
        <sz val="11"/>
        <rFont val="Calibri"/>
        <family val="2"/>
        <charset val="238"/>
        <scheme val="minor"/>
      </rPr>
      <t>v dalším listu</t>
    </r>
    <r>
      <rPr>
        <sz val="11"/>
        <rFont val="Calibri"/>
        <family val="2"/>
        <charset val="238"/>
        <scheme val="minor"/>
      </rPr>
      <t xml:space="preserve"> tohoto sešitu (v tabulce je hypertextový odkaz),
</t>
    </r>
    <r>
      <rPr>
        <b/>
        <sz val="11"/>
        <color indexed="10"/>
        <rFont val="Calibri"/>
        <family val="2"/>
        <charset val="238"/>
        <scheme val="minor"/>
      </rPr>
      <t>- uchazeč vyplní pouze žlutě podbarvená pole včetně potřebného počtu pásek a retransferů na 2 000 jednostranných výtisků.</t>
    </r>
  </si>
  <si>
    <r>
      <t xml:space="preserve">Retransfer filmy na </t>
    </r>
    <r>
      <rPr>
        <b/>
        <sz val="11"/>
        <color rgb="FFFF0000"/>
        <rFont val="Calibri"/>
        <family val="2"/>
        <charset val="238"/>
        <scheme val="minor"/>
      </rPr>
      <t>2000</t>
    </r>
    <r>
      <rPr>
        <sz val="11"/>
        <color theme="1"/>
        <rFont val="Calibri"/>
        <family val="2"/>
        <charset val="238"/>
        <scheme val="minor"/>
      </rPr>
      <t xml:space="preserve"> jednostranných výtisků</t>
    </r>
  </si>
  <si>
    <t>Tabulka splnění minimálních technických požadavků
VZ-2024-000851
Dodávka tiskárny pro tisk plastových karet</t>
  </si>
  <si>
    <t>Krycí list
VZ-2024-000851
Dodávka tiskárny pro tisk plastových karet</t>
  </si>
  <si>
    <t>Zde vyplňte typ, produktové číslo a výrobce nabízené tiskárny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</si>
</sst>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97">
    <xf numFmtId="0" fontId="0" fillId="0" borderId="0" xfId="0"/>
    <xf numFmtId="0" fontId="13" fillId="0" borderId="0" xfId="0" applyFont="1"/>
    <xf numFmtId="0" fontId="9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1" fillId="0" borderId="0" xfId="0" applyFont="1"/>
    <xf numFmtId="0" fontId="7" fillId="0" borderId="0" xfId="3"/>
    <xf numFmtId="0" fontId="22" fillId="0" borderId="18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7" fillId="0" borderId="9" xfId="3" applyBorder="1" applyAlignment="1">
      <alignment vertical="center" wrapText="1"/>
    </xf>
    <xf numFmtId="0" fontId="19" fillId="0" borderId="9" xfId="1" applyFont="1" applyBorder="1" applyAlignment="1">
      <alignment horizontal="center" vertical="center" wrapText="1"/>
    </xf>
    <xf numFmtId="4" fontId="19" fillId="2" borderId="9" xfId="1" applyNumberFormat="1" applyFont="1" applyFill="1" applyBorder="1" applyAlignment="1">
      <alignment horizontal="right" vertical="center"/>
    </xf>
    <xf numFmtId="4" fontId="19" fillId="0" borderId="9" xfId="1" applyNumberFormat="1" applyFont="1" applyBorder="1" applyAlignment="1">
      <alignment horizontal="right" vertical="center"/>
    </xf>
    <xf numFmtId="4" fontId="19" fillId="0" borderId="21" xfId="1" applyNumberFormat="1" applyFont="1" applyBorder="1" applyAlignment="1">
      <alignment horizontal="right" vertical="center"/>
    </xf>
    <xf numFmtId="0" fontId="7" fillId="0" borderId="0" xfId="3" applyAlignment="1">
      <alignment vertical="center"/>
    </xf>
    <xf numFmtId="0" fontId="19" fillId="0" borderId="23" xfId="1" applyFont="1" applyBorder="1" applyAlignment="1">
      <alignment horizontal="center" vertical="center" wrapText="1"/>
    </xf>
    <xf numFmtId="4" fontId="19" fillId="2" borderId="13" xfId="1" applyNumberFormat="1" applyFont="1" applyFill="1" applyBorder="1" applyAlignment="1">
      <alignment horizontal="right" vertical="center"/>
    </xf>
    <xf numFmtId="4" fontId="19" fillId="0" borderId="13" xfId="1" applyNumberFormat="1" applyFont="1" applyBorder="1" applyAlignment="1">
      <alignment horizontal="right" vertical="center"/>
    </xf>
    <xf numFmtId="4" fontId="19" fillId="0" borderId="24" xfId="1" applyNumberFormat="1" applyFont="1" applyBorder="1" applyAlignment="1">
      <alignment horizontal="right" vertical="center"/>
    </xf>
    <xf numFmtId="4" fontId="22" fillId="0" borderId="27" xfId="3" applyNumberFormat="1" applyFont="1" applyBorder="1"/>
    <xf numFmtId="4" fontId="22" fillId="0" borderId="28" xfId="3" applyNumberFormat="1" applyFont="1" applyBorder="1"/>
    <xf numFmtId="4" fontId="22" fillId="5" borderId="29" xfId="3" applyNumberFormat="1" applyFont="1" applyFill="1" applyBorder="1"/>
    <xf numFmtId="0" fontId="7" fillId="0" borderId="4" xfId="3" applyBorder="1" applyAlignment="1">
      <alignment wrapText="1"/>
    </xf>
    <xf numFmtId="0" fontId="6" fillId="0" borderId="23" xfId="3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5" fillId="0" borderId="0" xfId="3" applyFont="1"/>
    <xf numFmtId="0" fontId="4" fillId="0" borderId="0" xfId="3" applyFont="1" applyAlignment="1">
      <alignment textRotation="90"/>
    </xf>
    <xf numFmtId="0" fontId="9" fillId="0" borderId="0" xfId="0" applyFont="1" applyAlignment="1">
      <alignment wrapText="1"/>
    </xf>
    <xf numFmtId="0" fontId="19" fillId="2" borderId="23" xfId="1" applyFont="1" applyFill="1" applyBorder="1" applyAlignment="1">
      <alignment horizontal="center" vertical="center" wrapText="1"/>
    </xf>
    <xf numFmtId="0" fontId="7" fillId="0" borderId="0" xfId="3" applyFill="1"/>
    <xf numFmtId="0" fontId="3" fillId="0" borderId="23" xfId="3" applyFont="1" applyFill="1" applyBorder="1" applyAlignment="1">
      <alignment vertical="center" wrapText="1"/>
    </xf>
    <xf numFmtId="0" fontId="2" fillId="0" borderId="23" xfId="3" applyFont="1" applyFill="1" applyBorder="1" applyAlignment="1">
      <alignment vertical="center" wrapText="1"/>
    </xf>
    <xf numFmtId="49" fontId="24" fillId="0" borderId="20" xfId="6" applyNumberFormat="1" applyFill="1" applyBorder="1" applyAlignment="1" applyProtection="1">
      <alignment vertical="center" wrapText="1"/>
    </xf>
    <xf numFmtId="49" fontId="24" fillId="0" borderId="22" xfId="6" applyNumberFormat="1" applyFill="1" applyBorder="1" applyAlignment="1" applyProtection="1">
      <alignment vertical="center" wrapText="1"/>
    </xf>
    <xf numFmtId="0" fontId="14" fillId="2" borderId="5" xfId="3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20" fillId="0" borderId="1" xfId="3" applyFont="1" applyBorder="1"/>
    <xf numFmtId="0" fontId="20" fillId="0" borderId="25" xfId="3" applyFont="1" applyBorder="1"/>
    <xf numFmtId="0" fontId="20" fillId="0" borderId="26" xfId="3" applyFont="1" applyBorder="1"/>
    <xf numFmtId="0" fontId="7" fillId="0" borderId="6" xfId="3" applyFill="1" applyBorder="1"/>
    <xf numFmtId="0" fontId="22" fillId="0" borderId="7" xfId="1" applyFont="1" applyBorder="1" applyAlignment="1">
      <alignment horizontal="center" vertical="center" wrapText="1"/>
    </xf>
    <xf numFmtId="0" fontId="7" fillId="0" borderId="8" xfId="3" applyBorder="1" applyAlignment="1">
      <alignment horizontal="center" vertical="center" wrapText="1"/>
    </xf>
    <xf numFmtId="0" fontId="7" fillId="0" borderId="11" xfId="3" applyBorder="1" applyAlignment="1">
      <alignment horizontal="center" vertical="center" wrapText="1"/>
    </xf>
    <xf numFmtId="0" fontId="7" fillId="0" borderId="12" xfId="3" applyBorder="1" applyAlignment="1">
      <alignment horizontal="center" vertical="center" wrapText="1"/>
    </xf>
    <xf numFmtId="0" fontId="7" fillId="0" borderId="15" xfId="3" applyBorder="1" applyAlignment="1">
      <alignment horizontal="center" vertical="center" wrapText="1"/>
    </xf>
    <xf numFmtId="0" fontId="7" fillId="0" borderId="16" xfId="3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4" fontId="22" fillId="0" borderId="9" xfId="4" applyNumberFormat="1" applyFont="1" applyBorder="1" applyAlignment="1">
      <alignment horizontal="center" vertical="center"/>
    </xf>
    <xf numFmtId="4" fontId="22" fillId="0" borderId="10" xfId="4" applyNumberFormat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 wrapText="1"/>
    </xf>
    <xf numFmtId="0" fontId="7" fillId="0" borderId="3" xfId="3" applyBorder="1" applyAlignment="1">
      <alignment horizontal="center" vertical="center" wrapText="1"/>
    </xf>
    <xf numFmtId="4" fontId="22" fillId="0" borderId="13" xfId="4" applyNumberFormat="1" applyFont="1" applyBorder="1" applyAlignment="1">
      <alignment horizontal="center" vertical="center"/>
    </xf>
    <xf numFmtId="4" fontId="22" fillId="0" borderId="14" xfId="4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6" fillId="0" borderId="0" xfId="3" applyFont="1" applyBorder="1" applyAlignment="1">
      <alignment horizontal="center" vertical="center" wrapText="1"/>
    </xf>
    <xf numFmtId="0" fontId="26" fillId="0" borderId="0" xfId="3" applyFont="1" applyBorder="1" applyAlignment="1">
      <alignment horizontal="center" vertical="center"/>
    </xf>
    <xf numFmtId="0" fontId="0" fillId="0" borderId="0" xfId="0" applyBorder="1" applyAlignment="1"/>
    <xf numFmtId="0" fontId="1" fillId="0" borderId="6" xfId="3" applyFont="1" applyFill="1" applyBorder="1" applyAlignment="1">
      <alignment wrapText="1"/>
    </xf>
    <xf numFmtId="0" fontId="18" fillId="0" borderId="20" xfId="0" applyFont="1" applyBorder="1" applyAlignment="1">
      <alignment vertical="center"/>
    </xf>
    <xf numFmtId="0" fontId="18" fillId="0" borderId="9" xfId="0" applyFont="1" applyBorder="1" applyAlignment="1">
      <alignment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vertical="center" wrapText="1"/>
    </xf>
    <xf numFmtId="0" fontId="18" fillId="0" borderId="31" xfId="0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18" fillId="4" borderId="24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3" borderId="36" xfId="0" applyFont="1" applyFill="1" applyBorder="1" applyAlignment="1">
      <alignment vertical="center" wrapText="1"/>
    </xf>
    <xf numFmtId="0" fontId="15" fillId="3" borderId="37" xfId="0" applyFont="1" applyFill="1" applyBorder="1" applyAlignment="1">
      <alignment vertical="center" wrapText="1"/>
    </xf>
    <xf numFmtId="0" fontId="15" fillId="3" borderId="38" xfId="0" applyFont="1" applyFill="1" applyBorder="1" applyAlignment="1">
      <alignment vertical="center" wrapText="1"/>
    </xf>
    <xf numFmtId="0" fontId="15" fillId="3" borderId="39" xfId="0" applyFont="1" applyFill="1" applyBorder="1" applyAlignment="1">
      <alignment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7">
    <cellStyle name="Hypertextový odkaz" xfId="6" builtinId="8"/>
    <cellStyle name="Hypertextový odkaz 2" xfId="5" xr:uid="{63A98B82-EC63-4F65-8741-B5EB543BDC7B}"/>
    <cellStyle name="Normální" xfId="0" builtinId="0"/>
    <cellStyle name="Normální 2" xfId="2" xr:uid="{6E6FF0CC-C508-4314-9569-5BD40FC748D8}"/>
    <cellStyle name="normální 2 2 2" xfId="1" xr:uid="{70EC1646-32B4-454B-9666-F92577CF7255}"/>
    <cellStyle name="Normální 2 5" xfId="4" xr:uid="{EFE78315-A655-4B62-ADF9-8EF818CE8992}"/>
    <cellStyle name="Normální 3" xfId="3" xr:uid="{243AA6C0-6C76-48AD-854A-F627AFB0D433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74F6A-E324-478E-AD37-4011811EEA75}">
  <dimension ref="A1:J13"/>
  <sheetViews>
    <sheetView showGridLines="0" tabSelected="1" zoomScale="115" zoomScaleNormal="115" workbookViewId="0">
      <selection activeCell="D6" sqref="D6"/>
    </sheetView>
  </sheetViews>
  <sheetFormatPr defaultColWidth="8.88671875" defaultRowHeight="14.4" x14ac:dyDescent="0.3"/>
  <cols>
    <col min="1" max="1" width="13.88671875" style="6" customWidth="1"/>
    <col min="2" max="2" width="41.21875" style="6" customWidth="1"/>
    <col min="3" max="3" width="5.88671875" style="6" bestFit="1" customWidth="1"/>
    <col min="4" max="9" width="11.44140625" style="6" customWidth="1"/>
    <col min="10" max="10" width="18.6640625" style="6" customWidth="1"/>
    <col min="11" max="16384" width="8.88671875" style="6"/>
  </cols>
  <sheetData>
    <row r="1" spans="1:10" ht="64.2" customHeight="1" x14ac:dyDescent="0.3">
      <c r="A1" s="58" t="s">
        <v>63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s="29" customFormat="1" ht="48.75" customHeight="1" thickBot="1" x14ac:dyDescent="0.35">
      <c r="A2" s="61" t="s">
        <v>60</v>
      </c>
      <c r="B2" s="39"/>
      <c r="C2" s="39"/>
      <c r="D2" s="39"/>
      <c r="E2" s="39"/>
      <c r="F2" s="39"/>
      <c r="G2" s="39"/>
      <c r="H2" s="39"/>
      <c r="I2" s="39"/>
    </row>
    <row r="3" spans="1:10" ht="14.85" customHeight="1" x14ac:dyDescent="0.3">
      <c r="A3" s="40" t="s">
        <v>28</v>
      </c>
      <c r="B3" s="41"/>
      <c r="C3" s="46" t="s">
        <v>29</v>
      </c>
      <c r="D3" s="49" t="s">
        <v>30</v>
      </c>
      <c r="E3" s="49"/>
      <c r="F3" s="49"/>
      <c r="G3" s="49"/>
      <c r="H3" s="49"/>
      <c r="I3" s="50"/>
      <c r="J3" s="51" t="s">
        <v>45</v>
      </c>
    </row>
    <row r="4" spans="1:10" x14ac:dyDescent="0.3">
      <c r="A4" s="42"/>
      <c r="B4" s="43"/>
      <c r="C4" s="47" t="s">
        <v>29</v>
      </c>
      <c r="D4" s="53" t="s">
        <v>31</v>
      </c>
      <c r="E4" s="53"/>
      <c r="F4" s="53"/>
      <c r="G4" s="53" t="s">
        <v>32</v>
      </c>
      <c r="H4" s="53"/>
      <c r="I4" s="54"/>
      <c r="J4" s="52"/>
    </row>
    <row r="5" spans="1:10" ht="15" thickBot="1" x14ac:dyDescent="0.35">
      <c r="A5" s="44"/>
      <c r="B5" s="45"/>
      <c r="C5" s="48"/>
      <c r="D5" s="7" t="s">
        <v>33</v>
      </c>
      <c r="E5" s="7" t="s">
        <v>34</v>
      </c>
      <c r="F5" s="7" t="s">
        <v>35</v>
      </c>
      <c r="G5" s="7" t="s">
        <v>33</v>
      </c>
      <c r="H5" s="7" t="s">
        <v>34</v>
      </c>
      <c r="I5" s="8" t="s">
        <v>35</v>
      </c>
      <c r="J5" s="52"/>
    </row>
    <row r="6" spans="1:10" s="14" customFormat="1" ht="14.4" customHeight="1" x14ac:dyDescent="0.25">
      <c r="A6" s="32" t="s">
        <v>28</v>
      </c>
      <c r="B6" s="9" t="s">
        <v>38</v>
      </c>
      <c r="C6" s="10">
        <v>1</v>
      </c>
      <c r="D6" s="11"/>
      <c r="E6" s="12">
        <f>F6-D6</f>
        <v>0</v>
      </c>
      <c r="F6" s="12">
        <f>D6*1.21</f>
        <v>0</v>
      </c>
      <c r="G6" s="12">
        <f>C6*D6</f>
        <v>0</v>
      </c>
      <c r="H6" s="12">
        <f>I6-G6</f>
        <v>0</v>
      </c>
      <c r="I6" s="13">
        <f>G6*1.21</f>
        <v>0</v>
      </c>
      <c r="J6" s="34" t="s">
        <v>36</v>
      </c>
    </row>
    <row r="7" spans="1:10" s="14" customFormat="1" x14ac:dyDescent="0.25">
      <c r="A7" s="33"/>
      <c r="B7" s="30" t="s">
        <v>59</v>
      </c>
      <c r="C7" s="28"/>
      <c r="D7" s="16"/>
      <c r="E7" s="17">
        <f t="shared" ref="E7:E9" si="0">F7-D7</f>
        <v>0</v>
      </c>
      <c r="F7" s="17">
        <f t="shared" ref="F7:F9" si="1">D7*1.21</f>
        <v>0</v>
      </c>
      <c r="G7" s="17">
        <f t="shared" ref="G7:G9" si="2">C7*D7</f>
        <v>0</v>
      </c>
      <c r="H7" s="17">
        <f t="shared" ref="H7:H9" si="3">I7-G7</f>
        <v>0</v>
      </c>
      <c r="I7" s="18">
        <f t="shared" ref="I7:I9" si="4">G7*1.21</f>
        <v>0</v>
      </c>
      <c r="J7" s="35"/>
    </row>
    <row r="8" spans="1:10" s="14" customFormat="1" x14ac:dyDescent="0.25">
      <c r="A8" s="33"/>
      <c r="B8" s="31" t="s">
        <v>61</v>
      </c>
      <c r="C8" s="28"/>
      <c r="D8" s="16"/>
      <c r="E8" s="17">
        <f t="shared" ref="E8" si="5">F8-D8</f>
        <v>0</v>
      </c>
      <c r="F8" s="17">
        <f t="shared" ref="F8" si="6">D8*1.21</f>
        <v>0</v>
      </c>
      <c r="G8" s="17">
        <f t="shared" ref="G8" si="7">C8*D8</f>
        <v>0</v>
      </c>
      <c r="H8" s="17">
        <f t="shared" ref="H8" si="8">I8-G8</f>
        <v>0</v>
      </c>
      <c r="I8" s="18">
        <f t="shared" ref="I8" si="9">G8*1.21</f>
        <v>0</v>
      </c>
      <c r="J8" s="35"/>
    </row>
    <row r="9" spans="1:10" s="14" customFormat="1" ht="14.4" customHeight="1" thickBot="1" x14ac:dyDescent="0.3">
      <c r="A9" s="33"/>
      <c r="B9" s="23" t="s">
        <v>42</v>
      </c>
      <c r="C9" s="15">
        <v>2000</v>
      </c>
      <c r="D9" s="16"/>
      <c r="E9" s="17">
        <f t="shared" si="0"/>
        <v>0</v>
      </c>
      <c r="F9" s="17">
        <f t="shared" si="1"/>
        <v>0</v>
      </c>
      <c r="G9" s="17">
        <f t="shared" si="2"/>
        <v>0</v>
      </c>
      <c r="H9" s="17">
        <f t="shared" si="3"/>
        <v>0</v>
      </c>
      <c r="I9" s="18">
        <f t="shared" si="4"/>
        <v>0</v>
      </c>
      <c r="J9" s="35"/>
    </row>
    <row r="10" spans="1:10" ht="19.350000000000001" customHeight="1" thickBot="1" x14ac:dyDescent="0.35">
      <c r="A10" s="36" t="s">
        <v>37</v>
      </c>
      <c r="B10" s="37"/>
      <c r="C10" s="37"/>
      <c r="D10" s="37"/>
      <c r="E10" s="37"/>
      <c r="F10" s="38"/>
      <c r="G10" s="19">
        <f>SUM(G6:G9)</f>
        <v>0</v>
      </c>
      <c r="H10" s="20">
        <f>SUM(H6:H9)</f>
        <v>0</v>
      </c>
      <c r="I10" s="21">
        <f>SUM(I6:I9)</f>
        <v>0</v>
      </c>
      <c r="J10" s="22"/>
    </row>
    <row r="12" spans="1:10" x14ac:dyDescent="0.3">
      <c r="A12" s="25"/>
    </row>
    <row r="13" spans="1:10" x14ac:dyDescent="0.3">
      <c r="A13" s="26"/>
    </row>
  </sheetData>
  <mergeCells count="11">
    <mergeCell ref="A6:A9"/>
    <mergeCell ref="J6:J9"/>
    <mergeCell ref="A10:F10"/>
    <mergeCell ref="A2:I2"/>
    <mergeCell ref="A3:B5"/>
    <mergeCell ref="C3:C5"/>
    <mergeCell ref="D3:I3"/>
    <mergeCell ref="J3:J5"/>
    <mergeCell ref="D4:F4"/>
    <mergeCell ref="G4:I4"/>
    <mergeCell ref="A1:J1"/>
  </mergeCells>
  <hyperlinks>
    <hyperlink ref="A6:A9" location="Konfigurace!A1" display="Konfigurace" xr:uid="{A8BD0A2C-F6B7-4735-AD60-87AB38614C2C}"/>
  </hyperlinks>
  <pageMargins left="0" right="0" top="0.78740157480314965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9450-2E8A-4FAB-B7B1-BCA0F3F8B28A}">
  <dimension ref="A1:D33"/>
  <sheetViews>
    <sheetView showGridLines="0" zoomScale="107" zoomScaleNormal="100" workbookViewId="0">
      <selection activeCell="A5" sqref="A5:B6"/>
    </sheetView>
  </sheetViews>
  <sheetFormatPr defaultColWidth="9.109375" defaultRowHeight="13.8" x14ac:dyDescent="0.3"/>
  <cols>
    <col min="1" max="1" width="29.5546875" style="2" customWidth="1"/>
    <col min="2" max="2" width="73.6640625" style="27" customWidth="1"/>
    <col min="3" max="3" width="16.33203125" style="2" bestFit="1" customWidth="1"/>
    <col min="4" max="4" width="27.33203125" style="2" customWidth="1"/>
    <col min="5" max="16384" width="9.109375" style="2"/>
  </cols>
  <sheetData>
    <row r="1" spans="1:4" s="1" customFormat="1" ht="18" x14ac:dyDescent="0.35">
      <c r="A1" s="55" t="s">
        <v>62</v>
      </c>
      <c r="B1" s="56"/>
      <c r="C1" s="56"/>
      <c r="D1" s="56"/>
    </row>
    <row r="2" spans="1:4" s="1" customFormat="1" ht="18" x14ac:dyDescent="0.35">
      <c r="A2" s="56"/>
      <c r="B2" s="56"/>
      <c r="C2" s="56"/>
      <c r="D2" s="56"/>
    </row>
    <row r="3" spans="1:4" s="1" customFormat="1" ht="18.600000000000001" thickBot="1" x14ac:dyDescent="0.4">
      <c r="A3" s="56"/>
      <c r="B3" s="56"/>
      <c r="C3" s="56"/>
      <c r="D3" s="56"/>
    </row>
    <row r="4" spans="1:4" s="24" customFormat="1" ht="18.600000000000001" thickBot="1" x14ac:dyDescent="0.35">
      <c r="A4" s="86" t="s">
        <v>0</v>
      </c>
      <c r="B4" s="87"/>
      <c r="C4" s="87" t="s">
        <v>1</v>
      </c>
      <c r="D4" s="88"/>
    </row>
    <row r="5" spans="1:4" ht="28.5" customHeight="1" x14ac:dyDescent="0.3">
      <c r="A5" s="89" t="s">
        <v>2</v>
      </c>
      <c r="B5" s="90"/>
      <c r="C5" s="93" t="s">
        <v>64</v>
      </c>
      <c r="D5" s="94"/>
    </row>
    <row r="6" spans="1:4" ht="33" customHeight="1" thickBot="1" x14ac:dyDescent="0.35">
      <c r="A6" s="91"/>
      <c r="B6" s="92"/>
      <c r="C6" s="95"/>
      <c r="D6" s="96"/>
    </row>
    <row r="7" spans="1:4" s="24" customFormat="1" ht="29.4" thickBot="1" x14ac:dyDescent="0.35">
      <c r="A7" s="82" t="s">
        <v>3</v>
      </c>
      <c r="B7" s="83" t="s">
        <v>4</v>
      </c>
      <c r="C7" s="84" t="s">
        <v>5</v>
      </c>
      <c r="D7" s="85" t="s">
        <v>22</v>
      </c>
    </row>
    <row r="8" spans="1:4" ht="14.4" x14ac:dyDescent="0.3">
      <c r="A8" s="62" t="s">
        <v>23</v>
      </c>
      <c r="B8" s="63" t="s">
        <v>57</v>
      </c>
      <c r="C8" s="64" t="s">
        <v>6</v>
      </c>
      <c r="D8" s="65"/>
    </row>
    <row r="9" spans="1:4" ht="14.4" x14ac:dyDescent="0.3">
      <c r="A9" s="66" t="s">
        <v>7</v>
      </c>
      <c r="B9" s="67" t="s">
        <v>25</v>
      </c>
      <c r="C9" s="68" t="s">
        <v>6</v>
      </c>
      <c r="D9" s="69" t="s">
        <v>8</v>
      </c>
    </row>
    <row r="10" spans="1:4" ht="14.4" x14ac:dyDescent="0.3">
      <c r="A10" s="66" t="s">
        <v>9</v>
      </c>
      <c r="B10" s="67" t="s">
        <v>10</v>
      </c>
      <c r="C10" s="68" t="s">
        <v>6</v>
      </c>
      <c r="D10" s="70"/>
    </row>
    <row r="11" spans="1:4" ht="14.4" x14ac:dyDescent="0.3">
      <c r="A11" s="66" t="s">
        <v>11</v>
      </c>
      <c r="B11" s="67" t="s">
        <v>43</v>
      </c>
      <c r="C11" s="68" t="s">
        <v>6</v>
      </c>
      <c r="D11" s="69" t="s">
        <v>12</v>
      </c>
    </row>
    <row r="12" spans="1:4" ht="14.4" x14ac:dyDescent="0.3">
      <c r="A12" s="71" t="s">
        <v>13</v>
      </c>
      <c r="B12" s="67" t="s">
        <v>14</v>
      </c>
      <c r="C12" s="68" t="s">
        <v>6</v>
      </c>
      <c r="D12" s="69" t="s">
        <v>15</v>
      </c>
    </row>
    <row r="13" spans="1:4" ht="30" customHeight="1" x14ac:dyDescent="0.3">
      <c r="A13" s="71" t="s">
        <v>54</v>
      </c>
      <c r="B13" s="67" t="s">
        <v>39</v>
      </c>
      <c r="C13" s="68" t="s">
        <v>6</v>
      </c>
      <c r="D13" s="69" t="s">
        <v>16</v>
      </c>
    </row>
    <row r="14" spans="1:4" ht="14.4" x14ac:dyDescent="0.3">
      <c r="A14" s="71" t="s">
        <v>17</v>
      </c>
      <c r="B14" s="72" t="s">
        <v>49</v>
      </c>
      <c r="C14" s="68" t="s">
        <v>6</v>
      </c>
      <c r="D14" s="69" t="s">
        <v>12</v>
      </c>
    </row>
    <row r="15" spans="1:4" ht="14.4" x14ac:dyDescent="0.3">
      <c r="A15" s="71" t="s">
        <v>18</v>
      </c>
      <c r="B15" s="67" t="s">
        <v>24</v>
      </c>
      <c r="C15" s="68" t="s">
        <v>6</v>
      </c>
      <c r="D15" s="69" t="s">
        <v>19</v>
      </c>
    </row>
    <row r="16" spans="1:4" ht="14.4" x14ac:dyDescent="0.3">
      <c r="A16" s="73" t="s">
        <v>20</v>
      </c>
      <c r="B16" s="72" t="s">
        <v>50</v>
      </c>
      <c r="C16" s="68" t="s">
        <v>6</v>
      </c>
      <c r="D16" s="74"/>
    </row>
    <row r="17" spans="1:4" ht="14.4" x14ac:dyDescent="0.3">
      <c r="A17" s="75"/>
      <c r="B17" s="67" t="s">
        <v>21</v>
      </c>
      <c r="C17" s="68" t="s">
        <v>6</v>
      </c>
      <c r="D17" s="76"/>
    </row>
    <row r="18" spans="1:4" ht="14.4" x14ac:dyDescent="0.3">
      <c r="A18" s="75"/>
      <c r="B18" s="67" t="s">
        <v>26</v>
      </c>
      <c r="C18" s="68" t="s">
        <v>6</v>
      </c>
      <c r="D18" s="76"/>
    </row>
    <row r="19" spans="1:4" ht="14.4" x14ac:dyDescent="0.3">
      <c r="A19" s="75"/>
      <c r="B19" s="67" t="s">
        <v>41</v>
      </c>
      <c r="C19" s="68" t="s">
        <v>6</v>
      </c>
      <c r="D19" s="76"/>
    </row>
    <row r="20" spans="1:4" ht="14.4" x14ac:dyDescent="0.3">
      <c r="A20" s="75"/>
      <c r="B20" s="67" t="s">
        <v>40</v>
      </c>
      <c r="C20" s="68" t="s">
        <v>6</v>
      </c>
      <c r="D20" s="76"/>
    </row>
    <row r="21" spans="1:4" ht="43.2" x14ac:dyDescent="0.3">
      <c r="A21" s="71" t="s">
        <v>52</v>
      </c>
      <c r="B21" s="77" t="s">
        <v>55</v>
      </c>
      <c r="C21" s="68" t="s">
        <v>6</v>
      </c>
      <c r="D21" s="69"/>
    </row>
    <row r="22" spans="1:4" ht="29.4" customHeight="1" x14ac:dyDescent="0.3">
      <c r="A22" s="71" t="s">
        <v>53</v>
      </c>
      <c r="B22" s="72" t="s">
        <v>56</v>
      </c>
      <c r="C22" s="68" t="s">
        <v>6</v>
      </c>
      <c r="D22" s="76"/>
    </row>
    <row r="23" spans="1:4" ht="14.4" x14ac:dyDescent="0.3">
      <c r="A23" s="73" t="s">
        <v>44</v>
      </c>
      <c r="B23" s="72" t="s">
        <v>51</v>
      </c>
      <c r="C23" s="68" t="s">
        <v>6</v>
      </c>
      <c r="D23" s="76"/>
    </row>
    <row r="24" spans="1:4" ht="14.4" x14ac:dyDescent="0.3">
      <c r="A24" s="73"/>
      <c r="B24" s="72" t="s">
        <v>27</v>
      </c>
      <c r="C24" s="68" t="s">
        <v>6</v>
      </c>
      <c r="D24" s="76"/>
    </row>
    <row r="25" spans="1:4" ht="14.4" x14ac:dyDescent="0.3">
      <c r="A25" s="75"/>
      <c r="B25" s="72" t="s">
        <v>58</v>
      </c>
      <c r="C25" s="68" t="s">
        <v>6</v>
      </c>
      <c r="D25" s="76"/>
    </row>
    <row r="26" spans="1:4" ht="43.8" thickBot="1" x14ac:dyDescent="0.35">
      <c r="A26" s="78" t="s">
        <v>46</v>
      </c>
      <c r="B26" s="79" t="s">
        <v>47</v>
      </c>
      <c r="C26" s="80" t="s">
        <v>6</v>
      </c>
      <c r="D26" s="81"/>
    </row>
    <row r="27" spans="1:4" ht="14.4" x14ac:dyDescent="0.3">
      <c r="A27" s="3"/>
      <c r="B27" s="4"/>
      <c r="C27" s="3"/>
      <c r="D27" s="3"/>
    </row>
    <row r="28" spans="1:4" ht="12.75" customHeight="1" x14ac:dyDescent="0.3">
      <c r="A28" s="57" t="s">
        <v>48</v>
      </c>
      <c r="B28" s="57"/>
      <c r="C28" s="57"/>
      <c r="D28" s="57"/>
    </row>
    <row r="30" spans="1:4" x14ac:dyDescent="0.3">
      <c r="A30" s="5"/>
    </row>
    <row r="31" spans="1:4" x14ac:dyDescent="0.3">
      <c r="A31" s="5"/>
    </row>
    <row r="32" spans="1:4" x14ac:dyDescent="0.3">
      <c r="A32" s="5"/>
    </row>
    <row r="33" spans="1:1" x14ac:dyDescent="0.3">
      <c r="A33" s="5"/>
    </row>
  </sheetData>
  <mergeCells count="8">
    <mergeCell ref="A1:D3"/>
    <mergeCell ref="A28:D28"/>
    <mergeCell ref="A4:B4"/>
    <mergeCell ref="C4:D4"/>
    <mergeCell ref="A5:B6"/>
    <mergeCell ref="A23:A25"/>
    <mergeCell ref="A16:A20"/>
    <mergeCell ref="C5:D6"/>
  </mergeCells>
  <printOptions horizont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Konfigurace</vt:lpstr>
    </vt:vector>
  </TitlesOfParts>
  <Company>Fakultní nemocnice Olomouc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FNOL</dc:creator>
  <cp:lastModifiedBy>Oravec Ladislav</cp:lastModifiedBy>
  <cp:lastPrinted>2024-10-24T08:38:59Z</cp:lastPrinted>
  <dcterms:created xsi:type="dcterms:W3CDTF">2012-10-25T11:20:07Z</dcterms:created>
  <dcterms:modified xsi:type="dcterms:W3CDTF">2024-10-24T08:44:32Z</dcterms:modified>
</cp:coreProperties>
</file>