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VOS\2025\VOS\VOS2025_06_Tablety_VZ-2025-000010\"/>
    </mc:Choice>
  </mc:AlternateContent>
  <xr:revisionPtr revIDLastSave="0" documentId="13_ncr:1_{F0385FD0-1684-4F72-9FA9-D506642CDD4E}" xr6:coauthVersionLast="36" xr6:coauthVersionMax="47" xr10:uidLastSave="{00000000-0000-0000-0000-000000000000}"/>
  <bookViews>
    <workbookView xWindow="27096" yWindow="1992" windowWidth="21768" windowHeight="18660" xr2:uid="{00000000-000D-0000-FFFF-FFFF00000000}"/>
  </bookViews>
  <sheets>
    <sheet name="Souhrn" sheetId="1" r:id="rId1"/>
    <sheet name="Konfigurace 1" sheetId="12" r:id="rId2"/>
    <sheet name="Konfigurace 2" sheetId="9" r:id="rId3"/>
    <sheet name="Konfigurace 3" sheetId="6" r:id="rId4"/>
    <sheet name="Konfigurace 4" sheetId="13" r:id="rId5"/>
  </sheets>
  <calcPr calcId="191029"/>
</workbook>
</file>

<file path=xl/calcChain.xml><?xml version="1.0" encoding="utf-8"?>
<calcChain xmlns="http://schemas.openxmlformats.org/spreadsheetml/2006/main">
  <c r="H14" i="1" l="1"/>
  <c r="J14" i="1" s="1"/>
  <c r="I14" i="1" s="1"/>
  <c r="G14" i="1"/>
  <c r="F14" i="1" s="1"/>
  <c r="H12" i="1"/>
  <c r="J12" i="1" s="1"/>
  <c r="I12" i="1" s="1"/>
  <c r="G12" i="1"/>
  <c r="F12" i="1" s="1"/>
  <c r="H13" i="1"/>
  <c r="J13" i="1" s="1"/>
  <c r="I13" i="1" s="1"/>
  <c r="G13" i="1"/>
  <c r="F13" i="1" s="1"/>
  <c r="H10" i="1"/>
  <c r="J10" i="1" s="1"/>
  <c r="I10" i="1" s="1"/>
  <c r="G10" i="1"/>
  <c r="F10" i="1" s="1"/>
  <c r="H9" i="1"/>
  <c r="J9" i="1" s="1"/>
  <c r="I9" i="1" s="1"/>
  <c r="G9" i="1"/>
  <c r="F9" i="1" s="1"/>
  <c r="H7" i="1"/>
  <c r="J7" i="1" s="1"/>
  <c r="I7" i="1" s="1"/>
  <c r="G7" i="1"/>
  <c r="F7" i="1" s="1"/>
  <c r="H6" i="1" l="1"/>
  <c r="H8" i="1"/>
  <c r="H11" i="1"/>
  <c r="J11" i="1" s="1"/>
  <c r="I11" i="1" s="1"/>
  <c r="G11" i="1"/>
  <c r="F11" i="1" s="1"/>
  <c r="H15" i="1" l="1"/>
  <c r="G8" i="1" l="1"/>
  <c r="F8" i="1" s="1"/>
  <c r="J8" i="1"/>
  <c r="G6" i="1"/>
  <c r="F6" i="1" s="1"/>
  <c r="J6" i="1" l="1"/>
  <c r="I8" i="1"/>
  <c r="I6" i="1" l="1"/>
  <c r="I15" i="1" s="1"/>
  <c r="J15" i="1"/>
</calcChain>
</file>

<file path=xl/sharedStrings.xml><?xml version="1.0" encoding="utf-8"?>
<sst xmlns="http://schemas.openxmlformats.org/spreadsheetml/2006/main" count="381" uniqueCount="156">
  <si>
    <t>Splatnost faktur</t>
  </si>
  <si>
    <t>Počet</t>
  </si>
  <si>
    <t>Prohlášení</t>
  </si>
  <si>
    <t>za 1 kus</t>
  </si>
  <si>
    <t>Konfigurace</t>
  </si>
  <si>
    <t>Konfigurace 1</t>
  </si>
  <si>
    <t>Záruční požadavky</t>
  </si>
  <si>
    <t>Návrh smlouvy</t>
  </si>
  <si>
    <t>Cena v Kč</t>
  </si>
  <si>
    <t>bez DPH</t>
  </si>
  <si>
    <t>DPH</t>
  </si>
  <si>
    <t>s DPH</t>
  </si>
  <si>
    <t>baterie</t>
  </si>
  <si>
    <t>Uchazeč souhlasí s tím, že dodávka bude realizována v průběhu 12 měsíců od oboustranného podepsání smlouvy po částech na základě jednotlivých objednávek a že zadavatel je oprávněn určovat konkrétní množství a dobu plnění jednotlivých dílčích dodávek podle svých okamžitých aktuálních potřeb bez penalizace či jiného postihu ze strany dodavatele. Uchazeč nebude stanovovat minimální množstevní a finanční limit objednávky.</t>
  </si>
  <si>
    <t>Konfigurační listy / produktový kód</t>
  </si>
  <si>
    <t>Určení</t>
  </si>
  <si>
    <t>Celkem v Kč</t>
  </si>
  <si>
    <t>Uchazeč garantuje pro zadavatele nabídnutou cenu pro objednávky v průběhu platnosti smlouvy jako maximálně přípustnou.</t>
  </si>
  <si>
    <t>Funkcionalita / požadované parametry závazné pro dodavatele</t>
  </si>
  <si>
    <t>min. / max.</t>
  </si>
  <si>
    <t>Požadované parametry</t>
  </si>
  <si>
    <t>Nabídka prodávajícího</t>
  </si>
  <si>
    <t>Splňuje
ANO/NE</t>
  </si>
  <si>
    <t>Popis konkrétního splnění požadavku</t>
  </si>
  <si>
    <t>min.</t>
  </si>
  <si>
    <t>kapacita</t>
  </si>
  <si>
    <t>rozlišení</t>
  </si>
  <si>
    <t>uhlopříčka</t>
  </si>
  <si>
    <t>Funkce</t>
  </si>
  <si>
    <t>Baterie</t>
  </si>
  <si>
    <t>Paměť</t>
  </si>
  <si>
    <t>RAM</t>
  </si>
  <si>
    <t>vnitřní</t>
  </si>
  <si>
    <t>Konektory pro</t>
  </si>
  <si>
    <t>Sloty pro</t>
  </si>
  <si>
    <t>Display barevný</t>
  </si>
  <si>
    <t>Jazyk menu</t>
  </si>
  <si>
    <t>český a slovenský</t>
  </si>
  <si>
    <t>podmínka</t>
  </si>
  <si>
    <t>!!!!!!  Uchazeč ve všech listech sešitu (souboru) vyplní  pouze žlutě podbarvená pole, ostatní se spočítá automaticky.</t>
  </si>
  <si>
    <t>4 GB</t>
  </si>
  <si>
    <t>64 GB</t>
  </si>
  <si>
    <t>Operační systém</t>
  </si>
  <si>
    <t>Android</t>
  </si>
  <si>
    <t>dotykový</t>
  </si>
  <si>
    <t>Procesor</t>
  </si>
  <si>
    <t>počet jader</t>
  </si>
  <si>
    <t>Datové sítě</t>
  </si>
  <si>
    <t>Bezdrátové technologie</t>
  </si>
  <si>
    <t xml:space="preserve">min. </t>
  </si>
  <si>
    <t>NFC
WiFi
Bluetooth verze min. 5.3
GPS</t>
  </si>
  <si>
    <t xml:space="preserve"> 5G
 LTE (4G)</t>
  </si>
  <si>
    <t>USB-C</t>
  </si>
  <si>
    <t>Senzory</t>
  </si>
  <si>
    <t>nabíječka (nabíjecí adaptér)</t>
  </si>
  <si>
    <t>nabíjecí/synchronizační kabel</t>
  </si>
  <si>
    <t>Stupeň krytí</t>
  </si>
  <si>
    <t>IP52</t>
  </si>
  <si>
    <t>Součást ceny dodávky</t>
  </si>
  <si>
    <t>zde uveďte konkrétní údaj</t>
  </si>
  <si>
    <t>zde  uveďte konkrétní rok</t>
  </si>
  <si>
    <t>zde  uveďte konkrétní údaj</t>
  </si>
  <si>
    <t>zde  uveďte konkrétní typ</t>
  </si>
  <si>
    <t>zde  uveďte konkrétní barvu</t>
  </si>
  <si>
    <t>zde  uveďte konkrétní stupeň</t>
  </si>
  <si>
    <t>zde  uveďte konkrétní velikost</t>
  </si>
  <si>
    <t>zde  uveďte konkrétní sítě</t>
  </si>
  <si>
    <t>zde  uveďte konkrétní verzi BT</t>
  </si>
  <si>
    <t>Audio</t>
  </si>
  <si>
    <t>stereo</t>
  </si>
  <si>
    <t>zde  uveďte konkrétní verzi</t>
  </si>
  <si>
    <t>zde  uveďte konkrétní frekvence</t>
  </si>
  <si>
    <t>256 GB</t>
  </si>
  <si>
    <t>dotykové pero</t>
  </si>
  <si>
    <t>iOS</t>
  </si>
  <si>
    <t>Konfigurace karet</t>
  </si>
  <si>
    <t>typ</t>
  </si>
  <si>
    <t>stereo reproduktor</t>
  </si>
  <si>
    <t>Požadovaná záruka v měsících</t>
  </si>
  <si>
    <t>zde  uveďte konkrétní počet</t>
  </si>
  <si>
    <t>Android 14</t>
  </si>
  <si>
    <t>Krycí list - dodávka tabletů</t>
  </si>
  <si>
    <t>OTG</t>
  </si>
  <si>
    <t>10"</t>
  </si>
  <si>
    <t>16 GB</t>
  </si>
  <si>
    <t>nanoSIM</t>
  </si>
  <si>
    <t>Podpora dotykového pera</t>
  </si>
  <si>
    <t>8 000 mAh</t>
  </si>
  <si>
    <t>8 GB</t>
  </si>
  <si>
    <t xml:space="preserve"> LTE (4G)</t>
  </si>
  <si>
    <t>vstup pro sluchátka</t>
  </si>
  <si>
    <t>pohybový senzor (akcelerometr, G-senzor)
gyroskop
světelný senzor
senzor přiblížení (proximity)
Hallův senzor</t>
  </si>
  <si>
    <t>11"</t>
  </si>
  <si>
    <t>2000 × 1200 px</t>
  </si>
  <si>
    <t>7 000 mAh</t>
  </si>
  <si>
    <t>WiFi
Bluetooth verze min. 5.3
GPS</t>
  </si>
  <si>
    <t>pohybový senzor (akcelerometr)
gyroskop
světelný senzor
Hallův senzor</t>
  </si>
  <si>
    <t>. To zahrnuje tři hlavní aktualizace operačního systému Android</t>
  </si>
  <si>
    <t>Pero</t>
  </si>
  <si>
    <t>Celkem</t>
  </si>
  <si>
    <t>ochranný kryt s otvory pro objektivy včetně možnosti polohování</t>
  </si>
  <si>
    <t>dotykový, 10", WIFI</t>
  </si>
  <si>
    <t xml:space="preserve"> OLED</t>
  </si>
  <si>
    <t>2420 × 1668 px</t>
  </si>
  <si>
    <t>Apple M4</t>
  </si>
  <si>
    <t>31 Wh</t>
  </si>
  <si>
    <t>iOS 18</t>
  </si>
  <si>
    <t>eSIM</t>
  </si>
  <si>
    <t>WiFi 6E
Bluetooth 5.3
GPS</t>
  </si>
  <si>
    <t>LiDAR skener</t>
  </si>
  <si>
    <t>Model roku 2024 a novější</t>
  </si>
  <si>
    <t>Klávesnice</t>
  </si>
  <si>
    <t>Konfigurace 2</t>
  </si>
  <si>
    <t>Konfigurace 3</t>
  </si>
  <si>
    <t>Konfigurace 4</t>
  </si>
  <si>
    <t>dotykový, WIFI, iOS, 5G</t>
  </si>
  <si>
    <t>Zde vyplňte označení výrobku
(výrobce, název, typ a produktové číslo nabízeného tabletu)</t>
  </si>
  <si>
    <t>klávesnice (česká, stejná barva jako tablet)</t>
  </si>
  <si>
    <t>Splňuje
A / N</t>
  </si>
  <si>
    <t>Dodací termín
(ve dnech)</t>
  </si>
  <si>
    <t>Záruční doba
(v měsících)</t>
  </si>
  <si>
    <t>u všech konfigurací přiloženy. Lze dle nich jednoznačně vyčíst požadované položky jednotlivých konfigurací dle požadavků v Krycím listu.</t>
  </si>
  <si>
    <t>digitální kompas
tříosý gyroskop
akcelerometr
barometr
světelný senzor</t>
  </si>
  <si>
    <t>Barva - černá</t>
  </si>
  <si>
    <t>Klávesnice včetně pera</t>
  </si>
  <si>
    <t>13"</t>
  </si>
  <si>
    <t>2c USB-C</t>
  </si>
  <si>
    <t>Snapdragon X Plus</t>
  </si>
  <si>
    <t>512 GB</t>
  </si>
  <si>
    <t>klávesnice (česká, stejná barva jako tablet) včetně pera</t>
  </si>
  <si>
    <t>nabíječka (nabíjecí adaptér 65W)</t>
  </si>
  <si>
    <t>2880 × 1920 px</t>
  </si>
  <si>
    <t>výdrž</t>
  </si>
  <si>
    <t>14 hodin při přehrávání místního videa</t>
  </si>
  <si>
    <t>Windows Hello s ověřováním podle obličeje</t>
  </si>
  <si>
    <t>Akcelerometr
Gyroskop
Magnetometr
Senzor okolní barvy</t>
  </si>
  <si>
    <t>WiFi 7
Bluetooth 5.3</t>
  </si>
  <si>
    <t>ochranný obal pro tablet včetně klávesnice</t>
  </si>
  <si>
    <t>WIN11</t>
  </si>
  <si>
    <t>dotykový, WIFI, WIN11PRO</t>
  </si>
  <si>
    <t>Pro</t>
  </si>
  <si>
    <t>dotykový, WIFI, NFC, LTE</t>
  </si>
  <si>
    <t>Qualcomm Snapdragon</t>
  </si>
  <si>
    <r>
      <rPr>
        <sz val="11"/>
        <color indexed="10"/>
        <rFont val="Calibri"/>
        <family val="2"/>
        <charset val="238"/>
        <scheme val="minor"/>
      </rPr>
      <t xml:space="preserve">min. 24, respektive 12 měsíců </t>
    </r>
    <r>
      <rPr>
        <sz val="11"/>
        <rFont val="Calibri"/>
        <family val="2"/>
        <charset val="238"/>
        <scheme val="minor"/>
      </rPr>
      <t>dle požadavků u jednotlivých konfigurací. Všechny náklady v záruční době se servisem spojené včetně dopravy, přepravy a pod. nese na své náklady dodavatel.</t>
    </r>
  </si>
  <si>
    <r>
      <t>souhlas se splatností faktur</t>
    </r>
    <r>
      <rPr>
        <b/>
        <sz val="11"/>
        <rFont val="Calibri"/>
        <family val="2"/>
        <charset val="238"/>
        <scheme val="minor"/>
      </rPr>
      <t xml:space="preserve"> 60 dnů </t>
    </r>
    <r>
      <rPr>
        <sz val="11"/>
        <rFont val="Calibri"/>
        <family val="2"/>
        <charset val="238"/>
        <scheme val="minor"/>
      </rPr>
      <t>od jejich prokazatelného duručení kupujícímu.</t>
    </r>
  </si>
  <si>
    <r>
      <t xml:space="preserve">přiložen, </t>
    </r>
    <r>
      <rPr>
        <b/>
        <sz val="11"/>
        <rFont val="Calibri"/>
        <family val="2"/>
        <charset val="238"/>
        <scheme val="minor"/>
      </rPr>
      <t>je podepsaný statutárním zástupcem uchazeče</t>
    </r>
    <r>
      <rPr>
        <sz val="11"/>
        <rFont val="Calibri"/>
        <family val="2"/>
        <charset val="238"/>
        <scheme val="minor"/>
      </rPr>
      <t>.</t>
    </r>
  </si>
  <si>
    <r>
      <t>Cena je koncová v Kč, nepřekročitelná,</t>
    </r>
    <r>
      <rPr>
        <b/>
        <sz val="11"/>
        <rFont val="Calibri"/>
        <family val="2"/>
        <charset val="238"/>
        <scheme val="minor"/>
      </rPr>
      <t xml:space="preserve"> zahrnuje veškeré náklady se zakázkou spojené</t>
    </r>
    <r>
      <rPr>
        <sz val="11"/>
        <rFont val="Calibri"/>
        <family val="2"/>
        <charset val="238"/>
        <scheme val="minor"/>
      </rPr>
      <t xml:space="preserve"> včetně dodání na místo plnění</t>
    </r>
    <r>
      <rPr>
        <b/>
        <sz val="11"/>
        <rFont val="Calibri"/>
        <family val="2"/>
        <charset val="238"/>
        <scheme val="minor"/>
      </rPr>
      <t xml:space="preserve">, </t>
    </r>
    <r>
      <rPr>
        <sz val="11"/>
        <rFont val="Calibri"/>
        <family val="2"/>
        <charset val="238"/>
        <scheme val="minor"/>
      </rPr>
      <t>kterým je adresa objednatele.</t>
    </r>
  </si>
  <si>
    <r>
      <t xml:space="preserve">Uchazeč souhlasí se </t>
    </r>
    <r>
      <rPr>
        <b/>
        <sz val="11"/>
        <rFont val="Calibri"/>
        <family val="2"/>
        <charset val="238"/>
        <scheme val="minor"/>
      </rPr>
      <t>zveřejněním všech náležitostí</t>
    </r>
    <r>
      <rPr>
        <sz val="11"/>
        <rFont val="Calibri"/>
        <family val="2"/>
        <charset val="238"/>
        <scheme val="minor"/>
      </rPr>
      <t xml:space="preserve"> budoucího smluvního vztahu.</t>
    </r>
  </si>
  <si>
    <t>Android, WIFI</t>
  </si>
  <si>
    <t>Android, WIFI, LTE, NFC</t>
  </si>
  <si>
    <t>iOS, WIFI, 5G</t>
  </si>
  <si>
    <t>WIN11 PRO, WIFI</t>
  </si>
  <si>
    <t>Konfigurace 1 - tablet  Android, WIFI</t>
  </si>
  <si>
    <t>Konfigurace 2 - tablet Android, WIFI, LTE, NFC</t>
  </si>
  <si>
    <t>Konfigurace 4 - tablet s oddělitelnou klávesnicí, WIN11 PRO, WIFI</t>
  </si>
  <si>
    <t>Konfigurace 3 - tablet iOS, WIFI, 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</si>
</sst>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name val="Arial"/>
      <family val="2"/>
    </font>
    <font>
      <b/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11"/>
      <color indexed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ashed">
        <color auto="1"/>
      </right>
      <top style="thick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/>
    <xf numFmtId="0" fontId="3" fillId="0" borderId="0"/>
    <xf numFmtId="0" fontId="2" fillId="0" borderId="0"/>
    <xf numFmtId="0" fontId="2" fillId="0" borderId="0"/>
  </cellStyleXfs>
  <cellXfs count="230">
    <xf numFmtId="0" fontId="0" fillId="0" borderId="0" xfId="0"/>
    <xf numFmtId="0" fontId="6" fillId="0" borderId="0" xfId="0" applyFont="1"/>
    <xf numFmtId="4" fontId="6" fillId="0" borderId="7" xfId="0" applyNumberFormat="1" applyFont="1" applyBorder="1"/>
    <xf numFmtId="4" fontId="6" fillId="0" borderId="18" xfId="0" applyNumberFormat="1" applyFont="1" applyBorder="1"/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3" fillId="3" borderId="33" xfId="3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8" fillId="3" borderId="40" xfId="4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5" xfId="4" applyFont="1" applyFill="1" applyBorder="1" applyAlignment="1">
      <alignment horizontal="center" vertical="center" wrapText="1"/>
    </xf>
    <xf numFmtId="0" fontId="8" fillId="2" borderId="42" xfId="4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8" fillId="2" borderId="19" xfId="4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8" fillId="2" borderId="3" xfId="4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2" borderId="16" xfId="4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0" fontId="17" fillId="0" borderId="0" xfId="0" applyFont="1"/>
    <xf numFmtId="0" fontId="7" fillId="0" borderId="0" xfId="0" applyFont="1"/>
    <xf numFmtId="0" fontId="16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19" fillId="0" borderId="0" xfId="0" applyFont="1"/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1" fillId="3" borderId="39" xfId="0" applyFont="1" applyFill="1" applyBorder="1" applyAlignment="1">
      <alignment horizontal="center" vertical="center" wrapText="1"/>
    </xf>
    <xf numFmtId="0" fontId="7" fillId="0" borderId="58" xfId="0" applyFont="1" applyBorder="1"/>
    <xf numFmtId="0" fontId="7" fillId="0" borderId="65" xfId="0" applyFont="1" applyBorder="1"/>
    <xf numFmtId="4" fontId="7" fillId="0" borderId="20" xfId="0" applyNumberFormat="1" applyFont="1" applyBorder="1"/>
    <xf numFmtId="4" fontId="7" fillId="0" borderId="2" xfId="0" applyNumberFormat="1" applyFont="1" applyBorder="1"/>
    <xf numFmtId="0" fontId="9" fillId="0" borderId="5" xfId="0" applyFont="1" applyBorder="1" applyAlignment="1">
      <alignment horizontal="left" vertical="center" wrapText="1"/>
    </xf>
    <xf numFmtId="0" fontId="14" fillId="0" borderId="0" xfId="0" applyFont="1"/>
    <xf numFmtId="0" fontId="7" fillId="0" borderId="49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22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24" fillId="0" borderId="0" xfId="0" applyFont="1"/>
    <xf numFmtId="0" fontId="16" fillId="2" borderId="1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16" fillId="2" borderId="72" xfId="0" applyFont="1" applyFill="1" applyBorder="1" applyAlignment="1">
      <alignment vertical="center"/>
    </xf>
    <xf numFmtId="0" fontId="16" fillId="2" borderId="73" xfId="0" applyFont="1" applyFill="1" applyBorder="1" applyAlignment="1">
      <alignment vertical="center"/>
    </xf>
    <xf numFmtId="0" fontId="16" fillId="2" borderId="74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4" fontId="7" fillId="2" borderId="7" xfId="0" applyNumberFormat="1" applyFont="1" applyFill="1" applyBorder="1"/>
    <xf numFmtId="4" fontId="7" fillId="2" borderId="18" xfId="0" applyNumberFormat="1" applyFont="1" applyFill="1" applyBorder="1"/>
    <xf numFmtId="0" fontId="18" fillId="0" borderId="0" xfId="0" applyFont="1" applyAlignment="1">
      <alignment horizontal="center" vertical="center"/>
    </xf>
    <xf numFmtId="0" fontId="8" fillId="0" borderId="28" xfId="1" applyFont="1" applyBorder="1" applyAlignment="1">
      <alignment horizontal="left" vertical="center"/>
    </xf>
    <xf numFmtId="0" fontId="8" fillId="0" borderId="29" xfId="1" applyFont="1" applyBorder="1" applyAlignment="1">
      <alignment horizontal="left" vertical="center"/>
    </xf>
    <xf numFmtId="0" fontId="7" fillId="0" borderId="29" xfId="0" applyFont="1" applyBorder="1" applyAlignment="1">
      <alignment horizontal="left"/>
    </xf>
    <xf numFmtId="0" fontId="8" fillId="0" borderId="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/>
    </xf>
    <xf numFmtId="0" fontId="8" fillId="0" borderId="23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/>
    </xf>
    <xf numFmtId="0" fontId="25" fillId="0" borderId="16" xfId="2" applyFont="1" applyBorder="1" applyAlignment="1">
      <alignment horizontal="center" vertical="center"/>
    </xf>
    <xf numFmtId="0" fontId="25" fillId="0" borderId="42" xfId="2" applyFont="1" applyBorder="1" applyAlignment="1">
      <alignment horizontal="center" vertical="center"/>
    </xf>
    <xf numFmtId="0" fontId="8" fillId="0" borderId="63" xfId="1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8" fillId="0" borderId="64" xfId="1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8" fillId="0" borderId="59" xfId="1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25" fillId="0" borderId="17" xfId="2" applyFont="1" applyBorder="1" applyAlignment="1">
      <alignment horizontal="center" vertical="center"/>
    </xf>
    <xf numFmtId="4" fontId="8" fillId="0" borderId="18" xfId="1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8" fillId="0" borderId="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4" fontId="8" fillId="0" borderId="7" xfId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44" xfId="0" applyFont="1" applyBorder="1" applyAlignment="1">
      <alignment vertical="center" wrapText="1"/>
    </xf>
    <xf numFmtId="0" fontId="13" fillId="3" borderId="30" xfId="3" applyFont="1" applyFill="1" applyBorder="1" applyAlignment="1">
      <alignment horizontal="center" vertical="center" wrapText="1"/>
    </xf>
    <xf numFmtId="0" fontId="13" fillId="3" borderId="31" xfId="3" applyFont="1" applyFill="1" applyBorder="1" applyAlignment="1">
      <alignment horizontal="center" vertical="center" wrapText="1"/>
    </xf>
    <xf numFmtId="0" fontId="13" fillId="3" borderId="36" xfId="3" applyFont="1" applyFill="1" applyBorder="1" applyAlignment="1">
      <alignment horizontal="center" vertical="center" wrapText="1"/>
    </xf>
    <xf numFmtId="0" fontId="13" fillId="3" borderId="0" xfId="3" applyFont="1" applyFill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3" fillId="3" borderId="32" xfId="3" applyFont="1" applyFill="1" applyBorder="1" applyAlignment="1">
      <alignment horizontal="center" vertical="center" wrapText="1"/>
    </xf>
    <xf numFmtId="0" fontId="13" fillId="3" borderId="37" xfId="3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14" fillId="3" borderId="34" xfId="4" applyFont="1" applyFill="1" applyBorder="1" applyAlignment="1">
      <alignment horizontal="center"/>
    </xf>
    <xf numFmtId="0" fontId="14" fillId="3" borderId="35" xfId="4" applyFont="1" applyFill="1" applyBorder="1" applyAlignment="1">
      <alignment horizontal="center"/>
    </xf>
    <xf numFmtId="0" fontId="15" fillId="3" borderId="38" xfId="3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9" fillId="2" borderId="30" xfId="4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left" vertical="center" wrapText="1"/>
    </xf>
    <xf numFmtId="0" fontId="7" fillId="0" borderId="62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67" xfId="0" applyFont="1" applyBorder="1" applyAlignment="1">
      <alignment horizontal="left" vertical="center" wrapText="1"/>
    </xf>
    <xf numFmtId="0" fontId="7" fillId="0" borderId="68" xfId="0" applyFont="1" applyBorder="1" applyAlignment="1">
      <alignment vertical="center" wrapText="1"/>
    </xf>
    <xf numFmtId="0" fontId="7" fillId="0" borderId="6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61" xfId="0" applyFont="1" applyBorder="1" applyAlignment="1">
      <alignment vertical="center" wrapText="1"/>
    </xf>
    <xf numFmtId="0" fontId="7" fillId="0" borderId="54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2" borderId="42" xfId="4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5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20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8" fillId="0" borderId="70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left" vertical="center" wrapText="1"/>
    </xf>
    <xf numFmtId="0" fontId="7" fillId="0" borderId="60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8" fillId="0" borderId="4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13" fillId="3" borderId="38" xfId="3" applyFont="1" applyFill="1" applyBorder="1" applyAlignment="1">
      <alignment horizontal="center" vertical="center" wrapText="1"/>
    </xf>
    <xf numFmtId="0" fontId="20" fillId="3" borderId="38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7">
    <cellStyle name="Hypertextový odkaz" xfId="2" builtinId="8"/>
    <cellStyle name="Normal" xfId="4" xr:uid="{546F94C2-A4BC-4B96-B3D9-5E415F4EA15D}"/>
    <cellStyle name="Normal 2" xfId="5" xr:uid="{3805D645-AA60-46CF-8578-360A182501DE}"/>
    <cellStyle name="Normální" xfId="0" builtinId="0"/>
    <cellStyle name="Normální 2" xfId="1" xr:uid="{00000000-0005-0000-0000-000001000000}"/>
    <cellStyle name="Normální 3" xfId="6" xr:uid="{6E2BDDDB-01E5-4584-B3E2-7D1C77F41716}"/>
    <cellStyle name="normální_Typova specifikace 2002_11" xfId="3" xr:uid="{BABF896B-0A1A-451E-B3C2-29FAC3E045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showGridLines="0" tabSelected="1" zoomScaleNormal="100" workbookViewId="0">
      <selection activeCell="E6" sqref="E6"/>
    </sheetView>
  </sheetViews>
  <sheetFormatPr defaultColWidth="9.109375" defaultRowHeight="15.6" x14ac:dyDescent="0.3"/>
  <cols>
    <col min="1" max="1" width="1.109375" style="65" customWidth="1"/>
    <col min="2" max="2" width="17.44140625" style="37" customWidth="1"/>
    <col min="3" max="3" width="25" style="75" customWidth="1"/>
    <col min="4" max="4" width="6" style="74" bestFit="1" customWidth="1"/>
    <col min="5" max="5" width="10.6640625" style="70" customWidth="1"/>
    <col min="6" max="7" width="10.6640625" style="65" customWidth="1"/>
    <col min="8" max="8" width="13" style="65" customWidth="1"/>
    <col min="9" max="9" width="13" style="66" customWidth="1"/>
    <col min="10" max="10" width="13" style="65" customWidth="1"/>
    <col min="11" max="11" width="11.6640625" style="65" customWidth="1"/>
    <col min="12" max="12" width="13.33203125" style="37" customWidth="1"/>
    <col min="13" max="13" width="6.33203125" style="65" customWidth="1"/>
    <col min="14" max="16384" width="9.109375" style="65"/>
  </cols>
  <sheetData>
    <row r="1" spans="2:12" x14ac:dyDescent="0.3">
      <c r="B1" s="98" t="s">
        <v>81</v>
      </c>
      <c r="C1" s="98"/>
      <c r="D1" s="98"/>
      <c r="E1" s="98"/>
    </row>
    <row r="2" spans="2:12" ht="23.25" customHeight="1" thickBot="1" x14ac:dyDescent="0.35">
      <c r="B2" s="105" t="s">
        <v>39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s="1" customFormat="1" ht="15" customHeight="1" x14ac:dyDescent="0.3">
      <c r="B3" s="112" t="s">
        <v>4</v>
      </c>
      <c r="C3" s="113"/>
      <c r="D3" s="124" t="s">
        <v>1</v>
      </c>
      <c r="E3" s="127" t="s">
        <v>8</v>
      </c>
      <c r="F3" s="127"/>
      <c r="G3" s="128"/>
      <c r="H3" s="128"/>
      <c r="I3" s="128"/>
      <c r="J3" s="129"/>
      <c r="K3" s="102" t="s">
        <v>120</v>
      </c>
      <c r="L3" s="106" t="s">
        <v>119</v>
      </c>
    </row>
    <row r="4" spans="2:12" s="1" customFormat="1" ht="14.4" x14ac:dyDescent="0.3">
      <c r="B4" s="114"/>
      <c r="C4" s="115"/>
      <c r="D4" s="125"/>
      <c r="E4" s="119" t="s">
        <v>3</v>
      </c>
      <c r="F4" s="120"/>
      <c r="G4" s="120"/>
      <c r="H4" s="119" t="s">
        <v>99</v>
      </c>
      <c r="I4" s="120"/>
      <c r="J4" s="121"/>
      <c r="K4" s="103"/>
      <c r="L4" s="107"/>
    </row>
    <row r="5" spans="2:12" s="1" customFormat="1" ht="15" thickBot="1" x14ac:dyDescent="0.35">
      <c r="B5" s="116"/>
      <c r="C5" s="117"/>
      <c r="D5" s="126"/>
      <c r="E5" s="78" t="s">
        <v>9</v>
      </c>
      <c r="F5" s="78" t="s">
        <v>10</v>
      </c>
      <c r="G5" s="78" t="s">
        <v>11</v>
      </c>
      <c r="H5" s="78" t="s">
        <v>9</v>
      </c>
      <c r="I5" s="78" t="s">
        <v>10</v>
      </c>
      <c r="J5" s="79" t="s">
        <v>11</v>
      </c>
      <c r="K5" s="104"/>
      <c r="L5" s="108"/>
    </row>
    <row r="6" spans="2:12" s="67" customFormat="1" x14ac:dyDescent="0.3">
      <c r="B6" s="111" t="s">
        <v>5</v>
      </c>
      <c r="C6" s="44" t="s">
        <v>148</v>
      </c>
      <c r="D6" s="88">
        <v>19</v>
      </c>
      <c r="E6" s="96"/>
      <c r="F6" s="2">
        <f>G6-E6</f>
        <v>0</v>
      </c>
      <c r="G6" s="2">
        <f>E6*1.21</f>
        <v>0</v>
      </c>
      <c r="H6" s="2">
        <f>D6*E6</f>
        <v>0</v>
      </c>
      <c r="I6" s="2">
        <f>J6-H6</f>
        <v>0</v>
      </c>
      <c r="J6" s="33">
        <f>H6*1.21</f>
        <v>0</v>
      </c>
      <c r="K6" s="4"/>
      <c r="L6" s="68"/>
    </row>
    <row r="7" spans="2:12" s="67" customFormat="1" x14ac:dyDescent="0.3">
      <c r="B7" s="110"/>
      <c r="C7" s="45" t="s">
        <v>98</v>
      </c>
      <c r="D7" s="89">
        <v>19</v>
      </c>
      <c r="E7" s="97"/>
      <c r="F7" s="3">
        <f>G7-E7</f>
        <v>0</v>
      </c>
      <c r="G7" s="3">
        <f>E7*1.21</f>
        <v>0</v>
      </c>
      <c r="H7" s="3">
        <f>D7*E7</f>
        <v>0</v>
      </c>
      <c r="I7" s="3">
        <f>J7-H7</f>
        <v>0</v>
      </c>
      <c r="J7" s="34">
        <f>H7*1.21</f>
        <v>0</v>
      </c>
      <c r="K7" s="5"/>
      <c r="L7" s="69"/>
    </row>
    <row r="8" spans="2:12" s="67" customFormat="1" x14ac:dyDescent="0.3">
      <c r="B8" s="109" t="s">
        <v>112</v>
      </c>
      <c r="C8" s="45" t="s">
        <v>149</v>
      </c>
      <c r="D8" s="89">
        <v>18</v>
      </c>
      <c r="E8" s="97"/>
      <c r="F8" s="3">
        <f>G8-E8</f>
        <v>0</v>
      </c>
      <c r="G8" s="3">
        <f>E8*1.21</f>
        <v>0</v>
      </c>
      <c r="H8" s="3">
        <f>D8*E8</f>
        <v>0</v>
      </c>
      <c r="I8" s="3">
        <f>J8-H8</f>
        <v>0</v>
      </c>
      <c r="J8" s="34">
        <f>H8*1.21</f>
        <v>0</v>
      </c>
      <c r="K8" s="5"/>
      <c r="L8" s="69"/>
    </row>
    <row r="9" spans="2:12" s="67" customFormat="1" x14ac:dyDescent="0.3">
      <c r="B9" s="110"/>
      <c r="C9" s="45" t="s">
        <v>98</v>
      </c>
      <c r="D9" s="89">
        <v>18</v>
      </c>
      <c r="E9" s="97"/>
      <c r="F9" s="3">
        <f>G9-E9</f>
        <v>0</v>
      </c>
      <c r="G9" s="3">
        <f>E9*1.21</f>
        <v>0</v>
      </c>
      <c r="H9" s="3">
        <f>D9*E9</f>
        <v>0</v>
      </c>
      <c r="I9" s="3">
        <f>J9-H9</f>
        <v>0</v>
      </c>
      <c r="J9" s="34">
        <f>H9*1.21</f>
        <v>0</v>
      </c>
      <c r="K9" s="5"/>
      <c r="L9" s="69"/>
    </row>
    <row r="10" spans="2:12" s="67" customFormat="1" x14ac:dyDescent="0.3">
      <c r="B10" s="109" t="s">
        <v>113</v>
      </c>
      <c r="C10" s="45" t="s">
        <v>150</v>
      </c>
      <c r="D10" s="89">
        <v>3</v>
      </c>
      <c r="E10" s="97"/>
      <c r="F10" s="3">
        <f t="shared" ref="F10" si="0">G10-E10</f>
        <v>0</v>
      </c>
      <c r="G10" s="3">
        <f t="shared" ref="G10" si="1">E10*1.21</f>
        <v>0</v>
      </c>
      <c r="H10" s="3">
        <f t="shared" ref="H10" si="2">D10*E10</f>
        <v>0</v>
      </c>
      <c r="I10" s="3">
        <f t="shared" ref="I10" si="3">J10-H10</f>
        <v>0</v>
      </c>
      <c r="J10" s="34">
        <f t="shared" ref="J10" si="4">H10*1.21</f>
        <v>0</v>
      </c>
      <c r="K10" s="5"/>
      <c r="L10" s="69"/>
    </row>
    <row r="11" spans="2:12" s="67" customFormat="1" x14ac:dyDescent="0.3">
      <c r="B11" s="118"/>
      <c r="C11" s="45" t="s">
        <v>98</v>
      </c>
      <c r="D11" s="89">
        <v>3</v>
      </c>
      <c r="E11" s="97"/>
      <c r="F11" s="3">
        <f t="shared" ref="F11" si="5">G11-E11</f>
        <v>0</v>
      </c>
      <c r="G11" s="3">
        <f t="shared" ref="G11" si="6">E11*1.21</f>
        <v>0</v>
      </c>
      <c r="H11" s="3">
        <f t="shared" ref="H11" si="7">D11*E11</f>
        <v>0</v>
      </c>
      <c r="I11" s="3">
        <f t="shared" ref="I11" si="8">J11-H11</f>
        <v>0</v>
      </c>
      <c r="J11" s="34">
        <f t="shared" ref="J11" si="9">H11*1.21</f>
        <v>0</v>
      </c>
      <c r="K11" s="5"/>
      <c r="L11" s="69"/>
    </row>
    <row r="12" spans="2:12" s="67" customFormat="1" x14ac:dyDescent="0.3">
      <c r="B12" s="110"/>
      <c r="C12" s="45" t="s">
        <v>111</v>
      </c>
      <c r="D12" s="89">
        <v>3</v>
      </c>
      <c r="E12" s="97"/>
      <c r="F12" s="3">
        <f t="shared" ref="F12" si="10">G12-E12</f>
        <v>0</v>
      </c>
      <c r="G12" s="3">
        <f t="shared" ref="G12" si="11">E12*1.21</f>
        <v>0</v>
      </c>
      <c r="H12" s="3">
        <f t="shared" ref="H12" si="12">D12*E12</f>
        <v>0</v>
      </c>
      <c r="I12" s="3">
        <f t="shared" ref="I12" si="13">J12-H12</f>
        <v>0</v>
      </c>
      <c r="J12" s="34">
        <f t="shared" ref="J12" si="14">H12*1.21</f>
        <v>0</v>
      </c>
      <c r="K12" s="5"/>
      <c r="L12" s="69"/>
    </row>
    <row r="13" spans="2:12" s="67" customFormat="1" x14ac:dyDescent="0.3">
      <c r="B13" s="109" t="s">
        <v>114</v>
      </c>
      <c r="C13" s="45" t="s">
        <v>151</v>
      </c>
      <c r="D13" s="89">
        <v>3</v>
      </c>
      <c r="E13" s="97"/>
      <c r="F13" s="3">
        <f t="shared" ref="F13" si="15">G13-E13</f>
        <v>0</v>
      </c>
      <c r="G13" s="3">
        <f t="shared" ref="G13" si="16">E13*1.21</f>
        <v>0</v>
      </c>
      <c r="H13" s="3">
        <f t="shared" ref="H13" si="17">D13*E13</f>
        <v>0</v>
      </c>
      <c r="I13" s="3">
        <f t="shared" ref="I13" si="18">J13-H13</f>
        <v>0</v>
      </c>
      <c r="J13" s="34">
        <f t="shared" ref="J13" si="19">H13*1.21</f>
        <v>0</v>
      </c>
      <c r="K13" s="5"/>
      <c r="L13" s="69"/>
    </row>
    <row r="14" spans="2:12" s="67" customFormat="1" ht="16.2" thickBot="1" x14ac:dyDescent="0.35">
      <c r="B14" s="118"/>
      <c r="C14" s="45" t="s">
        <v>124</v>
      </c>
      <c r="D14" s="89">
        <v>3</v>
      </c>
      <c r="E14" s="97"/>
      <c r="F14" s="3">
        <f t="shared" ref="F14" si="20">G14-E14</f>
        <v>0</v>
      </c>
      <c r="G14" s="3">
        <f t="shared" ref="G14" si="21">E14*1.21</f>
        <v>0</v>
      </c>
      <c r="H14" s="3">
        <f t="shared" ref="H14" si="22">D14*E14</f>
        <v>0</v>
      </c>
      <c r="I14" s="3">
        <f t="shared" ref="I14" si="23">J14-H14</f>
        <v>0</v>
      </c>
      <c r="J14" s="34">
        <f t="shared" ref="J14" si="24">H14*1.21</f>
        <v>0</v>
      </c>
      <c r="K14" s="80"/>
      <c r="L14" s="73"/>
    </row>
    <row r="15" spans="2:12" s="67" customFormat="1" ht="16.2" thickBot="1" x14ac:dyDescent="0.35">
      <c r="B15" s="99" t="s">
        <v>16</v>
      </c>
      <c r="C15" s="100"/>
      <c r="D15" s="101"/>
      <c r="E15" s="101"/>
      <c r="F15" s="101"/>
      <c r="G15" s="101"/>
      <c r="H15" s="46">
        <f>SUM(H6:H14)</f>
        <v>0</v>
      </c>
      <c r="I15" s="46">
        <f>SUM(I6:I14)</f>
        <v>0</v>
      </c>
      <c r="J15" s="47">
        <f>SUM(J6:J14)</f>
        <v>0</v>
      </c>
      <c r="K15" s="1"/>
      <c r="L15" s="37"/>
    </row>
    <row r="16" spans="2:12" ht="31.8" thickBot="1" x14ac:dyDescent="0.35">
      <c r="B16" s="134"/>
      <c r="C16" s="134"/>
      <c r="D16" s="134"/>
      <c r="E16" s="76"/>
      <c r="F16" s="36"/>
      <c r="G16" s="36"/>
      <c r="H16" s="36"/>
      <c r="I16" s="77"/>
      <c r="J16" s="36"/>
      <c r="K16" s="36"/>
      <c r="L16" s="71" t="s">
        <v>118</v>
      </c>
    </row>
    <row r="17" spans="2:12" s="72" customFormat="1" ht="28.5" customHeight="1" x14ac:dyDescent="0.25">
      <c r="B17" s="93" t="s">
        <v>6</v>
      </c>
      <c r="C17" s="135" t="s">
        <v>143</v>
      </c>
      <c r="D17" s="135"/>
      <c r="E17" s="135"/>
      <c r="F17" s="135"/>
      <c r="G17" s="135"/>
      <c r="H17" s="135"/>
      <c r="I17" s="135"/>
      <c r="J17" s="135"/>
      <c r="K17" s="136"/>
      <c r="L17" s="90"/>
    </row>
    <row r="18" spans="2:12" s="72" customFormat="1" ht="17.399999999999999" customHeight="1" x14ac:dyDescent="0.25">
      <c r="B18" s="94" t="s">
        <v>0</v>
      </c>
      <c r="C18" s="130" t="s">
        <v>144</v>
      </c>
      <c r="D18" s="130"/>
      <c r="E18" s="130"/>
      <c r="F18" s="130"/>
      <c r="G18" s="130"/>
      <c r="H18" s="130"/>
      <c r="I18" s="130"/>
      <c r="J18" s="130"/>
      <c r="K18" s="131"/>
      <c r="L18" s="91"/>
    </row>
    <row r="19" spans="2:12" s="72" customFormat="1" ht="17.399999999999999" customHeight="1" x14ac:dyDescent="0.25">
      <c r="B19" s="94" t="s">
        <v>7</v>
      </c>
      <c r="C19" s="130" t="s">
        <v>145</v>
      </c>
      <c r="D19" s="130"/>
      <c r="E19" s="130"/>
      <c r="F19" s="130"/>
      <c r="G19" s="130"/>
      <c r="H19" s="130"/>
      <c r="I19" s="130"/>
      <c r="J19" s="130"/>
      <c r="K19" s="131"/>
      <c r="L19" s="91"/>
    </row>
    <row r="20" spans="2:12" s="72" customFormat="1" ht="38.25" customHeight="1" x14ac:dyDescent="0.25">
      <c r="B20" s="95" t="s">
        <v>14</v>
      </c>
      <c r="C20" s="130" t="s">
        <v>121</v>
      </c>
      <c r="D20" s="130"/>
      <c r="E20" s="130"/>
      <c r="F20" s="130"/>
      <c r="G20" s="130"/>
      <c r="H20" s="130"/>
      <c r="I20" s="130"/>
      <c r="J20" s="130"/>
      <c r="K20" s="131"/>
      <c r="L20" s="91"/>
    </row>
    <row r="21" spans="2:12" s="72" customFormat="1" ht="28.5" customHeight="1" x14ac:dyDescent="0.25">
      <c r="B21" s="122" t="s">
        <v>2</v>
      </c>
      <c r="C21" s="130" t="s">
        <v>146</v>
      </c>
      <c r="D21" s="130"/>
      <c r="E21" s="130"/>
      <c r="F21" s="130"/>
      <c r="G21" s="130"/>
      <c r="H21" s="130"/>
      <c r="I21" s="130"/>
      <c r="J21" s="130"/>
      <c r="K21" s="131"/>
      <c r="L21" s="91"/>
    </row>
    <row r="22" spans="2:12" s="72" customFormat="1" ht="17.399999999999999" customHeight="1" x14ac:dyDescent="0.25">
      <c r="B22" s="122"/>
      <c r="C22" s="130" t="s">
        <v>17</v>
      </c>
      <c r="D22" s="130"/>
      <c r="E22" s="130"/>
      <c r="F22" s="130"/>
      <c r="G22" s="130"/>
      <c r="H22" s="130"/>
      <c r="I22" s="130"/>
      <c r="J22" s="130"/>
      <c r="K22" s="131"/>
      <c r="L22" s="91"/>
    </row>
    <row r="23" spans="2:12" s="72" customFormat="1" ht="65.400000000000006" customHeight="1" x14ac:dyDescent="0.25">
      <c r="B23" s="122"/>
      <c r="C23" s="130" t="s">
        <v>13</v>
      </c>
      <c r="D23" s="130"/>
      <c r="E23" s="130"/>
      <c r="F23" s="130"/>
      <c r="G23" s="130"/>
      <c r="H23" s="130"/>
      <c r="I23" s="130"/>
      <c r="J23" s="130"/>
      <c r="K23" s="131"/>
      <c r="L23" s="91"/>
    </row>
    <row r="24" spans="2:12" s="72" customFormat="1" ht="17.399999999999999" customHeight="1" thickBot="1" x14ac:dyDescent="0.3">
      <c r="B24" s="123"/>
      <c r="C24" s="132" t="s">
        <v>147</v>
      </c>
      <c r="D24" s="132"/>
      <c r="E24" s="132"/>
      <c r="F24" s="132"/>
      <c r="G24" s="132"/>
      <c r="H24" s="132"/>
      <c r="I24" s="132"/>
      <c r="J24" s="132"/>
      <c r="K24" s="133"/>
      <c r="L24" s="92"/>
    </row>
  </sheetData>
  <mergeCells count="24">
    <mergeCell ref="B21:B24"/>
    <mergeCell ref="D3:D5"/>
    <mergeCell ref="E3:J3"/>
    <mergeCell ref="C22:K22"/>
    <mergeCell ref="C23:K23"/>
    <mergeCell ref="C24:K24"/>
    <mergeCell ref="B16:D16"/>
    <mergeCell ref="C17:K17"/>
    <mergeCell ref="C18:K18"/>
    <mergeCell ref="C19:K19"/>
    <mergeCell ref="C20:K20"/>
    <mergeCell ref="C21:K21"/>
    <mergeCell ref="B1:E1"/>
    <mergeCell ref="B15:G15"/>
    <mergeCell ref="K3:K5"/>
    <mergeCell ref="B2:L2"/>
    <mergeCell ref="L3:L5"/>
    <mergeCell ref="B8:B9"/>
    <mergeCell ref="B6:B7"/>
    <mergeCell ref="B3:C5"/>
    <mergeCell ref="B10:B12"/>
    <mergeCell ref="B13:B14"/>
    <mergeCell ref="E4:G4"/>
    <mergeCell ref="H4:J4"/>
  </mergeCells>
  <phoneticPr fontId="4" type="noConversion"/>
  <hyperlinks>
    <hyperlink ref="B6:B7" location="'Konfigurace 1'!A1" display="Konfigurace 1" xr:uid="{53F3EE6B-A7C7-4DF0-8FA9-6FE31738FF80}"/>
    <hyperlink ref="B8:B9" location="'Konfigurace 2'!A1" display="Konfigurace 2" xr:uid="{0EAFDB19-1A85-4E57-A06F-57084024840B}"/>
    <hyperlink ref="B10:B12" location="'Konfigurace 3'!A1" display="Konfigurace 3" xr:uid="{95D8EB1D-D1D3-4B19-8B61-0AAFAF6AC857}"/>
    <hyperlink ref="B13:B14" location="'Konfigurace 4'!A1" display="Konfigurace 4" xr:uid="{69E3045C-5B7B-4756-B439-0FB62DE7E3D1}"/>
  </hyperlinks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2C92-6EE0-4066-91FE-725332365E30}">
  <dimension ref="A1:H30"/>
  <sheetViews>
    <sheetView showGridLines="0" zoomScaleNormal="100" workbookViewId="0">
      <selection activeCell="G3" sqref="G3:H3"/>
    </sheetView>
  </sheetViews>
  <sheetFormatPr defaultColWidth="9.109375" defaultRowHeight="13.8" x14ac:dyDescent="0.3"/>
  <cols>
    <col min="1" max="1" width="1.5546875" customWidth="1"/>
    <col min="2" max="2" width="15" style="35" customWidth="1"/>
    <col min="3" max="3" width="7.33203125" style="35" customWidth="1"/>
    <col min="4" max="4" width="35.33203125" style="35" customWidth="1"/>
    <col min="5" max="5" width="7" style="35" customWidth="1"/>
    <col min="6" max="6" width="36" style="35" customWidth="1"/>
    <col min="7" max="7" width="8.109375" style="35" bestFit="1" customWidth="1"/>
    <col min="8" max="8" width="47.33203125" style="35" customWidth="1"/>
    <col min="9" max="16384" width="9.109375" style="35"/>
  </cols>
  <sheetData>
    <row r="1" spans="2:8" ht="18.600000000000001" thickBot="1" x14ac:dyDescent="0.4">
      <c r="B1" s="49" t="s">
        <v>152</v>
      </c>
    </row>
    <row r="2" spans="2:8" ht="19.2" thickTop="1" thickBot="1" x14ac:dyDescent="0.4">
      <c r="B2" s="140" t="s">
        <v>18</v>
      </c>
      <c r="C2" s="141"/>
      <c r="D2" s="141"/>
      <c r="E2" s="146" t="s">
        <v>19</v>
      </c>
      <c r="F2" s="6" t="s">
        <v>20</v>
      </c>
      <c r="G2" s="149" t="s">
        <v>21</v>
      </c>
      <c r="H2" s="150"/>
    </row>
    <row r="3" spans="2:8" ht="47.25" customHeight="1" thickTop="1" thickBot="1" x14ac:dyDescent="0.35">
      <c r="B3" s="142"/>
      <c r="C3" s="143"/>
      <c r="D3" s="143"/>
      <c r="E3" s="147"/>
      <c r="F3" s="151" t="s">
        <v>5</v>
      </c>
      <c r="G3" s="153" t="s">
        <v>116</v>
      </c>
      <c r="H3" s="154"/>
    </row>
    <row r="4" spans="2:8" ht="30" thickTop="1" thickBot="1" x14ac:dyDescent="0.35">
      <c r="B4" s="144"/>
      <c r="C4" s="145"/>
      <c r="D4" s="145"/>
      <c r="E4" s="148"/>
      <c r="F4" s="152"/>
      <c r="G4" s="8" t="s">
        <v>22</v>
      </c>
      <c r="H4" s="7" t="s">
        <v>23</v>
      </c>
    </row>
    <row r="5" spans="2:8" ht="15" thickBot="1" x14ac:dyDescent="0.35">
      <c r="B5" s="21" t="s">
        <v>15</v>
      </c>
      <c r="C5" s="137" t="s">
        <v>101</v>
      </c>
      <c r="D5" s="138"/>
      <c r="E5" s="139"/>
      <c r="F5" s="139"/>
      <c r="G5" s="13"/>
      <c r="H5" s="10"/>
    </row>
    <row r="6" spans="2:8" ht="15" thickBot="1" x14ac:dyDescent="0.35">
      <c r="B6" s="26" t="s">
        <v>42</v>
      </c>
      <c r="C6" s="161" t="s">
        <v>43</v>
      </c>
      <c r="D6" s="161"/>
      <c r="E6" s="9" t="s">
        <v>24</v>
      </c>
      <c r="F6" s="54" t="s">
        <v>80</v>
      </c>
      <c r="G6" s="19"/>
      <c r="H6" s="17" t="s">
        <v>70</v>
      </c>
    </row>
    <row r="7" spans="2:8" ht="14.4" x14ac:dyDescent="0.3">
      <c r="B7" s="163" t="s">
        <v>45</v>
      </c>
      <c r="C7" s="165" t="s">
        <v>46</v>
      </c>
      <c r="D7" s="166"/>
      <c r="E7" s="32" t="s">
        <v>24</v>
      </c>
      <c r="F7" s="59">
        <v>8</v>
      </c>
      <c r="G7" s="11"/>
      <c r="H7" s="14" t="s">
        <v>61</v>
      </c>
    </row>
    <row r="8" spans="2:8" ht="15" thickBot="1" x14ac:dyDescent="0.35">
      <c r="B8" s="164"/>
      <c r="C8" s="167" t="s">
        <v>76</v>
      </c>
      <c r="D8" s="168"/>
      <c r="E8" s="81"/>
      <c r="F8" s="62" t="s">
        <v>142</v>
      </c>
      <c r="G8" s="12"/>
      <c r="H8" s="15" t="s">
        <v>71</v>
      </c>
    </row>
    <row r="9" spans="2:8" ht="14.4" x14ac:dyDescent="0.3">
      <c r="B9" s="163" t="s">
        <v>35</v>
      </c>
      <c r="C9" s="165" t="s">
        <v>44</v>
      </c>
      <c r="D9" s="165"/>
      <c r="E9" s="165" t="s">
        <v>38</v>
      </c>
      <c r="F9" s="166"/>
      <c r="G9" s="11"/>
      <c r="H9" s="25"/>
    </row>
    <row r="10" spans="2:8" ht="14.4" x14ac:dyDescent="0.3">
      <c r="B10" s="169"/>
      <c r="C10" s="171" t="s">
        <v>27</v>
      </c>
      <c r="D10" s="171"/>
      <c r="E10" s="172" t="s">
        <v>24</v>
      </c>
      <c r="F10" s="57" t="s">
        <v>83</v>
      </c>
      <c r="G10" s="155"/>
      <c r="H10" s="16" t="s">
        <v>61</v>
      </c>
    </row>
    <row r="11" spans="2:8" ht="15" thickBot="1" x14ac:dyDescent="0.35">
      <c r="B11" s="170"/>
      <c r="C11" s="157" t="s">
        <v>26</v>
      </c>
      <c r="D11" s="157"/>
      <c r="E11" s="173"/>
      <c r="F11" s="60" t="s">
        <v>93</v>
      </c>
      <c r="G11" s="156"/>
      <c r="H11" s="30" t="s">
        <v>61</v>
      </c>
    </row>
    <row r="12" spans="2:8" ht="15" thickBot="1" x14ac:dyDescent="0.35">
      <c r="B12" s="158" t="s">
        <v>86</v>
      </c>
      <c r="C12" s="159"/>
      <c r="D12" s="160"/>
      <c r="E12" s="161" t="s">
        <v>38</v>
      </c>
      <c r="F12" s="162"/>
      <c r="G12" s="51"/>
      <c r="H12" s="20"/>
    </row>
    <row r="13" spans="2:8" ht="15" thickBot="1" x14ac:dyDescent="0.35">
      <c r="B13" s="26" t="s">
        <v>33</v>
      </c>
      <c r="C13" s="162" t="s">
        <v>52</v>
      </c>
      <c r="D13" s="174"/>
      <c r="E13" s="162" t="s">
        <v>38</v>
      </c>
      <c r="F13" s="175"/>
      <c r="G13" s="19"/>
      <c r="H13" s="42"/>
    </row>
    <row r="14" spans="2:8" ht="58.2" thickBot="1" x14ac:dyDescent="0.35">
      <c r="B14" s="158" t="s">
        <v>53</v>
      </c>
      <c r="C14" s="176"/>
      <c r="D14" s="174"/>
      <c r="E14" s="54" t="s">
        <v>24</v>
      </c>
      <c r="F14" s="85" t="s">
        <v>96</v>
      </c>
      <c r="G14" s="19"/>
      <c r="H14" s="20"/>
    </row>
    <row r="15" spans="2:8" ht="15" customHeight="1" x14ac:dyDescent="0.3">
      <c r="B15" s="177" t="s">
        <v>68</v>
      </c>
      <c r="C15" s="179" t="s">
        <v>69</v>
      </c>
      <c r="D15" s="180"/>
      <c r="E15" s="181"/>
      <c r="F15" s="182" t="s">
        <v>38</v>
      </c>
      <c r="G15" s="53"/>
      <c r="H15" s="182"/>
    </row>
    <row r="16" spans="2:8" ht="15" customHeight="1" thickBot="1" x14ac:dyDescent="0.35">
      <c r="B16" s="178"/>
      <c r="C16" s="168" t="s">
        <v>90</v>
      </c>
      <c r="D16" s="184"/>
      <c r="E16" s="185"/>
      <c r="F16" s="183"/>
      <c r="G16" s="53"/>
      <c r="H16" s="183"/>
    </row>
    <row r="17" spans="1:8" ht="15" thickBot="1" x14ac:dyDescent="0.35">
      <c r="B17" s="31" t="s">
        <v>29</v>
      </c>
      <c r="C17" s="165" t="s">
        <v>25</v>
      </c>
      <c r="D17" s="165"/>
      <c r="E17" s="32" t="s">
        <v>24</v>
      </c>
      <c r="F17" s="59" t="s">
        <v>94</v>
      </c>
      <c r="G17" s="11"/>
      <c r="H17" s="14" t="s">
        <v>59</v>
      </c>
    </row>
    <row r="18" spans="1:8" ht="14.4" x14ac:dyDescent="0.3">
      <c r="B18" s="163" t="s">
        <v>30</v>
      </c>
      <c r="C18" s="165" t="s">
        <v>31</v>
      </c>
      <c r="D18" s="165"/>
      <c r="E18" s="187" t="s">
        <v>24</v>
      </c>
      <c r="F18" s="59" t="s">
        <v>40</v>
      </c>
      <c r="G18" s="189"/>
      <c r="H18" s="14" t="s">
        <v>65</v>
      </c>
    </row>
    <row r="19" spans="1:8" ht="15" thickBot="1" x14ac:dyDescent="0.35">
      <c r="B19" s="186"/>
      <c r="C19" s="167" t="s">
        <v>32</v>
      </c>
      <c r="D19" s="167"/>
      <c r="E19" s="188"/>
      <c r="F19" s="62" t="s">
        <v>41</v>
      </c>
      <c r="G19" s="190"/>
      <c r="H19" s="15" t="s">
        <v>65</v>
      </c>
    </row>
    <row r="20" spans="1:8" ht="43.8" thickBot="1" x14ac:dyDescent="0.35">
      <c r="B20" s="191" t="s">
        <v>48</v>
      </c>
      <c r="C20" s="192"/>
      <c r="D20" s="193"/>
      <c r="E20" s="27" t="s">
        <v>49</v>
      </c>
      <c r="F20" s="61" t="s">
        <v>95</v>
      </c>
      <c r="G20" s="22"/>
      <c r="H20" s="83" t="s">
        <v>67</v>
      </c>
    </row>
    <row r="21" spans="1:8" ht="15" thickBot="1" x14ac:dyDescent="0.35">
      <c r="B21" s="194" t="s">
        <v>28</v>
      </c>
      <c r="C21" s="195"/>
      <c r="D21" s="195"/>
      <c r="E21" s="9" t="s">
        <v>24</v>
      </c>
      <c r="F21" s="39" t="s">
        <v>82</v>
      </c>
      <c r="G21" s="19"/>
      <c r="H21" s="20"/>
    </row>
    <row r="22" spans="1:8" ht="15" thickBot="1" x14ac:dyDescent="0.35">
      <c r="B22" s="194" t="s">
        <v>36</v>
      </c>
      <c r="C22" s="195"/>
      <c r="D22" s="195"/>
      <c r="E22" s="9" t="s">
        <v>24</v>
      </c>
      <c r="F22" s="39" t="s">
        <v>37</v>
      </c>
      <c r="G22" s="19"/>
      <c r="H22" s="20"/>
    </row>
    <row r="23" spans="1:8" ht="14.4" x14ac:dyDescent="0.3">
      <c r="B23" s="163" t="s">
        <v>58</v>
      </c>
      <c r="C23" s="165" t="s">
        <v>54</v>
      </c>
      <c r="D23" s="165"/>
      <c r="E23" s="199" t="s">
        <v>24</v>
      </c>
      <c r="F23" s="59">
        <v>1</v>
      </c>
      <c r="G23" s="11"/>
      <c r="H23" s="200"/>
    </row>
    <row r="24" spans="1:8" ht="14.4" x14ac:dyDescent="0.3">
      <c r="B24" s="196"/>
      <c r="C24" s="171" t="s">
        <v>55</v>
      </c>
      <c r="D24" s="171"/>
      <c r="E24" s="172"/>
      <c r="F24" s="57">
        <v>1</v>
      </c>
      <c r="G24" s="18"/>
      <c r="H24" s="201"/>
    </row>
    <row r="25" spans="1:8" ht="14.4" x14ac:dyDescent="0.3">
      <c r="A25" s="40"/>
      <c r="B25" s="196"/>
      <c r="C25" s="171" t="s">
        <v>73</v>
      </c>
      <c r="D25" s="171"/>
      <c r="E25" s="172"/>
      <c r="F25" s="57">
        <v>1</v>
      </c>
      <c r="G25" s="18"/>
      <c r="H25" s="201"/>
    </row>
    <row r="26" spans="1:8" ht="14.4" x14ac:dyDescent="0.3">
      <c r="B26" s="196"/>
      <c r="C26" s="171" t="s">
        <v>12</v>
      </c>
      <c r="D26" s="171"/>
      <c r="E26" s="172"/>
      <c r="F26" s="57">
        <v>1</v>
      </c>
      <c r="G26" s="18"/>
      <c r="H26" s="201"/>
    </row>
    <row r="27" spans="1:8" ht="33.75" customHeight="1" thickBot="1" x14ac:dyDescent="0.35">
      <c r="B27" s="197"/>
      <c r="C27" s="171" t="s">
        <v>100</v>
      </c>
      <c r="D27" s="171"/>
      <c r="E27" s="173"/>
      <c r="F27" s="60">
        <v>1</v>
      </c>
      <c r="G27" s="23"/>
      <c r="H27" s="202"/>
    </row>
    <row r="28" spans="1:8" ht="15" thickBot="1" x14ac:dyDescent="0.35">
      <c r="B28" s="194" t="s">
        <v>78</v>
      </c>
      <c r="C28" s="198"/>
      <c r="D28" s="198"/>
      <c r="E28" s="9" t="s">
        <v>24</v>
      </c>
      <c r="F28" s="54">
        <v>24</v>
      </c>
      <c r="G28" s="19"/>
      <c r="H28" s="17" t="s">
        <v>79</v>
      </c>
    </row>
    <row r="30" spans="1:8" ht="14.4" x14ac:dyDescent="0.3">
      <c r="B30" s="64" t="s">
        <v>97</v>
      </c>
    </row>
  </sheetData>
  <mergeCells count="45">
    <mergeCell ref="B28:D28"/>
    <mergeCell ref="E23:E27"/>
    <mergeCell ref="H23:H27"/>
    <mergeCell ref="C24:D24"/>
    <mergeCell ref="C25:D25"/>
    <mergeCell ref="C26:D26"/>
    <mergeCell ref="C27:D27"/>
    <mergeCell ref="B20:D20"/>
    <mergeCell ref="B21:D21"/>
    <mergeCell ref="B22:D22"/>
    <mergeCell ref="B23:B27"/>
    <mergeCell ref="C23:D23"/>
    <mergeCell ref="H15:H16"/>
    <mergeCell ref="C16:E16"/>
    <mergeCell ref="C17:D17"/>
    <mergeCell ref="B18:B19"/>
    <mergeCell ref="C18:D18"/>
    <mergeCell ref="E18:E19"/>
    <mergeCell ref="G18:G19"/>
    <mergeCell ref="C19:D19"/>
    <mergeCell ref="C13:D13"/>
    <mergeCell ref="E13:F13"/>
    <mergeCell ref="B14:D14"/>
    <mergeCell ref="B15:B16"/>
    <mergeCell ref="C15:E15"/>
    <mergeCell ref="F15:F16"/>
    <mergeCell ref="G10:G11"/>
    <mergeCell ref="C11:D11"/>
    <mergeCell ref="B12:D12"/>
    <mergeCell ref="E12:F12"/>
    <mergeCell ref="C6:D6"/>
    <mergeCell ref="B7:B8"/>
    <mergeCell ref="C7:D7"/>
    <mergeCell ref="C8:D8"/>
    <mergeCell ref="B9:B11"/>
    <mergeCell ref="C9:D9"/>
    <mergeCell ref="E9:F9"/>
    <mergeCell ref="C10:D10"/>
    <mergeCell ref="E10:E11"/>
    <mergeCell ref="C5:F5"/>
    <mergeCell ref="B2:D4"/>
    <mergeCell ref="E2:E4"/>
    <mergeCell ref="G2:H2"/>
    <mergeCell ref="F3:F4"/>
    <mergeCell ref="G3:H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76FB0-BB55-4D9B-8945-C92B7CD78CE4}">
  <dimension ref="B1:H32"/>
  <sheetViews>
    <sheetView showGridLines="0" topLeftCell="A4" zoomScaleNormal="100" workbookViewId="0">
      <selection activeCell="G3" sqref="G3:H3"/>
    </sheetView>
  </sheetViews>
  <sheetFormatPr defaultColWidth="9.109375" defaultRowHeight="13.8" x14ac:dyDescent="0.3"/>
  <cols>
    <col min="1" max="1" width="1.5546875" style="35" customWidth="1"/>
    <col min="2" max="2" width="15" style="35" customWidth="1"/>
    <col min="3" max="3" width="7.33203125" style="35" customWidth="1"/>
    <col min="4" max="4" width="35.33203125" style="35" customWidth="1"/>
    <col min="5" max="5" width="7" style="35" customWidth="1"/>
    <col min="6" max="6" width="36" style="35" customWidth="1"/>
    <col min="7" max="7" width="8.109375" style="35" bestFit="1" customWidth="1"/>
    <col min="8" max="8" width="47.33203125" style="35" customWidth="1"/>
    <col min="9" max="16384" width="9.109375" style="35"/>
  </cols>
  <sheetData>
    <row r="1" spans="2:8" ht="18.600000000000001" thickBot="1" x14ac:dyDescent="0.4">
      <c r="B1" s="49" t="s">
        <v>153</v>
      </c>
    </row>
    <row r="2" spans="2:8" ht="19.2" thickTop="1" thickBot="1" x14ac:dyDescent="0.4">
      <c r="B2" s="140" t="s">
        <v>18</v>
      </c>
      <c r="C2" s="141"/>
      <c r="D2" s="141"/>
      <c r="E2" s="146" t="s">
        <v>19</v>
      </c>
      <c r="F2" s="6" t="s">
        <v>20</v>
      </c>
      <c r="G2" s="149" t="s">
        <v>21</v>
      </c>
      <c r="H2" s="150"/>
    </row>
    <row r="3" spans="2:8" ht="51" customHeight="1" thickTop="1" thickBot="1" x14ac:dyDescent="0.35">
      <c r="B3" s="142"/>
      <c r="C3" s="143"/>
      <c r="D3" s="143"/>
      <c r="E3" s="147"/>
      <c r="F3" s="151" t="s">
        <v>112</v>
      </c>
      <c r="G3" s="153" t="s">
        <v>116</v>
      </c>
      <c r="H3" s="154"/>
    </row>
    <row r="4" spans="2:8" ht="30" thickTop="1" thickBot="1" x14ac:dyDescent="0.35">
      <c r="B4" s="144"/>
      <c r="C4" s="145"/>
      <c r="D4" s="145"/>
      <c r="E4" s="148"/>
      <c r="F4" s="152"/>
      <c r="G4" s="8" t="s">
        <v>22</v>
      </c>
      <c r="H4" s="7" t="s">
        <v>23</v>
      </c>
    </row>
    <row r="5" spans="2:8" s="36" customFormat="1" ht="15" thickBot="1" x14ac:dyDescent="0.35">
      <c r="B5" s="21" t="s">
        <v>15</v>
      </c>
      <c r="C5" s="137" t="s">
        <v>141</v>
      </c>
      <c r="D5" s="138"/>
      <c r="E5" s="139"/>
      <c r="F5" s="139"/>
      <c r="G5" s="13"/>
      <c r="H5" s="10"/>
    </row>
    <row r="6" spans="2:8" s="36" customFormat="1" ht="15" thickBot="1" x14ac:dyDescent="0.35">
      <c r="B6" s="26" t="s">
        <v>42</v>
      </c>
      <c r="C6" s="161" t="s">
        <v>43</v>
      </c>
      <c r="D6" s="161"/>
      <c r="E6" s="9" t="s">
        <v>24</v>
      </c>
      <c r="F6" s="54" t="s">
        <v>80</v>
      </c>
      <c r="G6" s="19"/>
      <c r="H6" s="17" t="s">
        <v>70</v>
      </c>
    </row>
    <row r="7" spans="2:8" s="36" customFormat="1" ht="14.4" x14ac:dyDescent="0.3">
      <c r="B7" s="163" t="s">
        <v>45</v>
      </c>
      <c r="C7" s="165" t="s">
        <v>46</v>
      </c>
      <c r="D7" s="166"/>
      <c r="E7" s="32" t="s">
        <v>24</v>
      </c>
      <c r="F7" s="59">
        <v>8</v>
      </c>
      <c r="G7" s="11"/>
      <c r="H7" s="14" t="s">
        <v>61</v>
      </c>
    </row>
    <row r="8" spans="2:8" s="36" customFormat="1" ht="15" thickBot="1" x14ac:dyDescent="0.35">
      <c r="B8" s="164"/>
      <c r="C8" s="167" t="s">
        <v>76</v>
      </c>
      <c r="D8" s="168"/>
      <c r="E8" s="81"/>
      <c r="F8" s="62" t="s">
        <v>142</v>
      </c>
      <c r="G8" s="12"/>
      <c r="H8" s="15" t="s">
        <v>71</v>
      </c>
    </row>
    <row r="9" spans="2:8" s="36" customFormat="1" ht="14.4" x14ac:dyDescent="0.3">
      <c r="B9" s="209" t="s">
        <v>35</v>
      </c>
      <c r="C9" s="211" t="s">
        <v>44</v>
      </c>
      <c r="D9" s="165"/>
      <c r="E9" s="165" t="s">
        <v>38</v>
      </c>
      <c r="F9" s="166"/>
      <c r="G9" s="11"/>
      <c r="H9" s="25"/>
    </row>
    <row r="10" spans="2:8" s="36" customFormat="1" ht="14.4" x14ac:dyDescent="0.3">
      <c r="B10" s="210"/>
      <c r="C10" s="169" t="s">
        <v>27</v>
      </c>
      <c r="D10" s="171"/>
      <c r="E10" s="172" t="s">
        <v>24</v>
      </c>
      <c r="F10" s="57" t="s">
        <v>92</v>
      </c>
      <c r="G10" s="155"/>
      <c r="H10" s="16" t="s">
        <v>61</v>
      </c>
    </row>
    <row r="11" spans="2:8" s="36" customFormat="1" ht="15" thickBot="1" x14ac:dyDescent="0.35">
      <c r="B11" s="210"/>
      <c r="C11" s="164" t="s">
        <v>26</v>
      </c>
      <c r="D11" s="167"/>
      <c r="E11" s="204"/>
      <c r="F11" s="62" t="s">
        <v>93</v>
      </c>
      <c r="G11" s="203"/>
      <c r="H11" s="15" t="s">
        <v>61</v>
      </c>
    </row>
    <row r="12" spans="2:8" s="36" customFormat="1" ht="15" thickBot="1" x14ac:dyDescent="0.35">
      <c r="B12" s="158" t="s">
        <v>86</v>
      </c>
      <c r="C12" s="205"/>
      <c r="D12" s="206"/>
      <c r="E12" s="207" t="s">
        <v>38</v>
      </c>
      <c r="F12" s="179"/>
      <c r="G12" s="63"/>
      <c r="H12" s="24"/>
    </row>
    <row r="13" spans="2:8" s="36" customFormat="1" ht="15" thickBot="1" x14ac:dyDescent="0.35">
      <c r="B13" s="158" t="s">
        <v>56</v>
      </c>
      <c r="C13" s="176"/>
      <c r="D13" s="174"/>
      <c r="E13" s="9" t="s">
        <v>24</v>
      </c>
      <c r="F13" s="54" t="s">
        <v>57</v>
      </c>
      <c r="G13" s="51"/>
      <c r="H13" s="17" t="s">
        <v>64</v>
      </c>
    </row>
    <row r="14" spans="2:8" s="36" customFormat="1" ht="14.4" customHeight="1" thickBot="1" x14ac:dyDescent="0.35">
      <c r="B14" s="29" t="s">
        <v>34</v>
      </c>
      <c r="C14" s="207" t="s">
        <v>85</v>
      </c>
      <c r="D14" s="207"/>
      <c r="E14" s="166" t="s">
        <v>38</v>
      </c>
      <c r="F14" s="208"/>
      <c r="G14" s="22"/>
      <c r="H14" s="41"/>
    </row>
    <row r="15" spans="2:8" s="36" customFormat="1" ht="15" thickBot="1" x14ac:dyDescent="0.35">
      <c r="B15" s="26" t="s">
        <v>33</v>
      </c>
      <c r="C15" s="162" t="s">
        <v>52</v>
      </c>
      <c r="D15" s="174"/>
      <c r="E15" s="162" t="s">
        <v>38</v>
      </c>
      <c r="F15" s="175"/>
      <c r="G15" s="19"/>
      <c r="H15" s="42"/>
    </row>
    <row r="16" spans="2:8" s="36" customFormat="1" ht="72.599999999999994" thickBot="1" x14ac:dyDescent="0.35">
      <c r="B16" s="213" t="s">
        <v>53</v>
      </c>
      <c r="C16" s="214"/>
      <c r="D16" s="215"/>
      <c r="E16" s="50" t="s">
        <v>24</v>
      </c>
      <c r="F16" s="84" t="s">
        <v>91</v>
      </c>
      <c r="G16" s="22"/>
      <c r="H16" s="24"/>
    </row>
    <row r="17" spans="2:8" s="36" customFormat="1" ht="15" customHeight="1" x14ac:dyDescent="0.3">
      <c r="B17" s="218" t="s">
        <v>68</v>
      </c>
      <c r="C17" s="166" t="s">
        <v>69</v>
      </c>
      <c r="D17" s="219"/>
      <c r="E17" s="220"/>
      <c r="F17" s="212" t="s">
        <v>38</v>
      </c>
      <c r="G17" s="86"/>
      <c r="H17" s="212"/>
    </row>
    <row r="18" spans="2:8" s="36" customFormat="1" ht="15" customHeight="1" thickBot="1" x14ac:dyDescent="0.35">
      <c r="B18" s="178"/>
      <c r="C18" s="168" t="s">
        <v>90</v>
      </c>
      <c r="D18" s="184"/>
      <c r="E18" s="185"/>
      <c r="F18" s="183"/>
      <c r="G18" s="63"/>
      <c r="H18" s="183"/>
    </row>
    <row r="19" spans="2:8" s="36" customFormat="1" ht="15" thickBot="1" x14ac:dyDescent="0.35">
      <c r="B19" s="31" t="s">
        <v>29</v>
      </c>
      <c r="C19" s="165" t="s">
        <v>25</v>
      </c>
      <c r="D19" s="165"/>
      <c r="E19" s="32" t="s">
        <v>24</v>
      </c>
      <c r="F19" s="59" t="s">
        <v>87</v>
      </c>
      <c r="G19" s="11"/>
      <c r="H19" s="14" t="s">
        <v>59</v>
      </c>
    </row>
    <row r="20" spans="2:8" s="36" customFormat="1" ht="14.4" x14ac:dyDescent="0.3">
      <c r="B20" s="163" t="s">
        <v>30</v>
      </c>
      <c r="C20" s="165" t="s">
        <v>31</v>
      </c>
      <c r="D20" s="165"/>
      <c r="E20" s="187" t="s">
        <v>24</v>
      </c>
      <c r="F20" s="59" t="s">
        <v>88</v>
      </c>
      <c r="G20" s="189"/>
      <c r="H20" s="14" t="s">
        <v>65</v>
      </c>
    </row>
    <row r="21" spans="2:8" s="36" customFormat="1" ht="15" thickBot="1" x14ac:dyDescent="0.35">
      <c r="B21" s="196"/>
      <c r="C21" s="171" t="s">
        <v>32</v>
      </c>
      <c r="D21" s="171"/>
      <c r="E21" s="217"/>
      <c r="F21" s="57" t="s">
        <v>72</v>
      </c>
      <c r="G21" s="216"/>
      <c r="H21" s="16" t="s">
        <v>65</v>
      </c>
    </row>
    <row r="22" spans="2:8" s="36" customFormat="1" ht="15" thickBot="1" x14ac:dyDescent="0.35">
      <c r="B22" s="158" t="s">
        <v>47</v>
      </c>
      <c r="C22" s="176"/>
      <c r="D22" s="174"/>
      <c r="E22" s="9" t="s">
        <v>24</v>
      </c>
      <c r="F22" s="39" t="s">
        <v>89</v>
      </c>
      <c r="G22" s="19"/>
      <c r="H22" s="17" t="s">
        <v>66</v>
      </c>
    </row>
    <row r="23" spans="2:8" s="36" customFormat="1" ht="58.2" thickBot="1" x14ac:dyDescent="0.35">
      <c r="B23" s="158" t="s">
        <v>48</v>
      </c>
      <c r="C23" s="176"/>
      <c r="D23" s="174"/>
      <c r="E23" s="27" t="s">
        <v>49</v>
      </c>
      <c r="F23" s="61" t="s">
        <v>50</v>
      </c>
      <c r="G23" s="13"/>
      <c r="H23" s="17" t="s">
        <v>67</v>
      </c>
    </row>
    <row r="24" spans="2:8" s="36" customFormat="1" ht="15" thickBot="1" x14ac:dyDescent="0.35">
      <c r="B24" s="194" t="s">
        <v>28</v>
      </c>
      <c r="C24" s="195"/>
      <c r="D24" s="195"/>
      <c r="E24" s="9" t="s">
        <v>24</v>
      </c>
      <c r="F24" s="39" t="s">
        <v>82</v>
      </c>
      <c r="G24" s="19"/>
      <c r="H24" s="20"/>
    </row>
    <row r="25" spans="2:8" s="36" customFormat="1" ht="15" thickBot="1" x14ac:dyDescent="0.35">
      <c r="B25" s="194" t="s">
        <v>36</v>
      </c>
      <c r="C25" s="195"/>
      <c r="D25" s="195"/>
      <c r="E25" s="9" t="s">
        <v>24</v>
      </c>
      <c r="F25" s="39" t="s">
        <v>37</v>
      </c>
      <c r="G25" s="19"/>
      <c r="H25" s="20"/>
    </row>
    <row r="26" spans="2:8" s="36" customFormat="1" ht="14.4" x14ac:dyDescent="0.3">
      <c r="B26" s="163" t="s">
        <v>58</v>
      </c>
      <c r="C26" s="165" t="s">
        <v>54</v>
      </c>
      <c r="D26" s="165"/>
      <c r="E26" s="199" t="s">
        <v>24</v>
      </c>
      <c r="F26" s="59">
        <v>1</v>
      </c>
      <c r="G26" s="11"/>
      <c r="H26" s="200"/>
    </row>
    <row r="27" spans="2:8" s="36" customFormat="1" ht="14.4" x14ac:dyDescent="0.3">
      <c r="B27" s="196"/>
      <c r="C27" s="171" t="s">
        <v>55</v>
      </c>
      <c r="D27" s="171"/>
      <c r="E27" s="172"/>
      <c r="F27" s="57">
        <v>1</v>
      </c>
      <c r="G27" s="18"/>
      <c r="H27" s="201"/>
    </row>
    <row r="28" spans="2:8" s="36" customFormat="1" ht="14.4" x14ac:dyDescent="0.3">
      <c r="B28" s="196"/>
      <c r="C28" s="171" t="s">
        <v>73</v>
      </c>
      <c r="D28" s="171"/>
      <c r="E28" s="172"/>
      <c r="F28" s="57">
        <v>1</v>
      </c>
      <c r="G28" s="18"/>
      <c r="H28" s="201"/>
    </row>
    <row r="29" spans="2:8" s="36" customFormat="1" ht="14.4" x14ac:dyDescent="0.3">
      <c r="B29" s="196"/>
      <c r="C29" s="171" t="s">
        <v>12</v>
      </c>
      <c r="D29" s="171"/>
      <c r="E29" s="172"/>
      <c r="F29" s="57">
        <v>1</v>
      </c>
      <c r="G29" s="18"/>
      <c r="H29" s="201"/>
    </row>
    <row r="30" spans="2:8" s="36" customFormat="1" ht="36" customHeight="1" thickBot="1" x14ac:dyDescent="0.35">
      <c r="B30" s="197"/>
      <c r="C30" s="171" t="s">
        <v>100</v>
      </c>
      <c r="D30" s="171"/>
      <c r="E30" s="173"/>
      <c r="F30" s="60">
        <v>1</v>
      </c>
      <c r="G30" s="23"/>
      <c r="H30" s="202"/>
    </row>
    <row r="31" spans="2:8" s="36" customFormat="1" ht="15" thickBot="1" x14ac:dyDescent="0.35">
      <c r="B31" s="194" t="s">
        <v>78</v>
      </c>
      <c r="C31" s="198"/>
      <c r="D31" s="198"/>
      <c r="E31" s="9" t="s">
        <v>24</v>
      </c>
      <c r="F31" s="54">
        <v>24</v>
      </c>
      <c r="G31" s="19"/>
      <c r="H31" s="17" t="s">
        <v>79</v>
      </c>
    </row>
    <row r="32" spans="2:8" s="36" customFormat="1" ht="14.4" x14ac:dyDescent="0.3"/>
  </sheetData>
  <mergeCells count="49">
    <mergeCell ref="B31:D31"/>
    <mergeCell ref="B17:B18"/>
    <mergeCell ref="B23:D23"/>
    <mergeCell ref="B24:D24"/>
    <mergeCell ref="B25:D25"/>
    <mergeCell ref="C17:E17"/>
    <mergeCell ref="B26:B30"/>
    <mergeCell ref="C26:D26"/>
    <mergeCell ref="E26:E30"/>
    <mergeCell ref="G20:G21"/>
    <mergeCell ref="C21:D21"/>
    <mergeCell ref="H26:H30"/>
    <mergeCell ref="C27:D27"/>
    <mergeCell ref="C28:D28"/>
    <mergeCell ref="C29:D29"/>
    <mergeCell ref="C30:D30"/>
    <mergeCell ref="B22:D22"/>
    <mergeCell ref="B20:B21"/>
    <mergeCell ref="C20:D20"/>
    <mergeCell ref="E20:E21"/>
    <mergeCell ref="F17:F18"/>
    <mergeCell ref="H17:H18"/>
    <mergeCell ref="C18:E18"/>
    <mergeCell ref="B16:D16"/>
    <mergeCell ref="C19:D19"/>
    <mergeCell ref="G10:G11"/>
    <mergeCell ref="C11:D11"/>
    <mergeCell ref="C15:D15"/>
    <mergeCell ref="E15:F15"/>
    <mergeCell ref="C10:D10"/>
    <mergeCell ref="E10:E11"/>
    <mergeCell ref="B12:D12"/>
    <mergeCell ref="E12:F12"/>
    <mergeCell ref="B13:D13"/>
    <mergeCell ref="C14:D14"/>
    <mergeCell ref="E14:F14"/>
    <mergeCell ref="B9:B11"/>
    <mergeCell ref="C9:D9"/>
    <mergeCell ref="E9:F9"/>
    <mergeCell ref="C6:D6"/>
    <mergeCell ref="B7:B8"/>
    <mergeCell ref="C7:D7"/>
    <mergeCell ref="C8:D8"/>
    <mergeCell ref="C5:F5"/>
    <mergeCell ref="B2:D4"/>
    <mergeCell ref="E2:E4"/>
    <mergeCell ref="G2:H2"/>
    <mergeCell ref="F3:F4"/>
    <mergeCell ref="G3:H3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29A8-2038-4C0F-B1F3-7CE80219F367}">
  <dimension ref="A1:H35"/>
  <sheetViews>
    <sheetView showGridLines="0" topLeftCell="A10" zoomScaleNormal="100" workbookViewId="0">
      <selection activeCell="G3" sqref="G3:H3"/>
    </sheetView>
  </sheetViews>
  <sheetFormatPr defaultRowHeight="13.8" x14ac:dyDescent="0.3"/>
  <cols>
    <col min="1" max="1" width="1.5546875" style="35" customWidth="1"/>
    <col min="2" max="2" width="15" customWidth="1"/>
    <col min="3" max="3" width="7.33203125" customWidth="1"/>
    <col min="4" max="4" width="35.33203125" customWidth="1"/>
    <col min="5" max="5" width="7" customWidth="1"/>
    <col min="6" max="6" width="36" customWidth="1"/>
    <col min="7" max="7" width="8.109375" bestFit="1" customWidth="1"/>
    <col min="8" max="8" width="47.33203125" customWidth="1"/>
  </cols>
  <sheetData>
    <row r="1" spans="1:8" ht="18.600000000000001" thickBot="1" x14ac:dyDescent="0.4">
      <c r="B1" s="49" t="s">
        <v>155</v>
      </c>
      <c r="C1" s="35"/>
      <c r="D1" s="35"/>
      <c r="E1" s="35"/>
      <c r="F1" s="35"/>
      <c r="G1" s="35"/>
      <c r="H1" s="35"/>
    </row>
    <row r="2" spans="1:8" ht="19.2" thickTop="1" thickBot="1" x14ac:dyDescent="0.4">
      <c r="B2" s="140" t="s">
        <v>18</v>
      </c>
      <c r="C2" s="141"/>
      <c r="D2" s="141"/>
      <c r="E2" s="146" t="s">
        <v>19</v>
      </c>
      <c r="F2" s="6" t="s">
        <v>20</v>
      </c>
      <c r="G2" s="149" t="s">
        <v>21</v>
      </c>
      <c r="H2" s="150"/>
    </row>
    <row r="3" spans="1:8" ht="46.5" customHeight="1" thickTop="1" thickBot="1" x14ac:dyDescent="0.35">
      <c r="B3" s="142"/>
      <c r="C3" s="143"/>
      <c r="D3" s="143"/>
      <c r="E3" s="147"/>
      <c r="F3" s="223" t="s">
        <v>113</v>
      </c>
      <c r="G3" s="153" t="s">
        <v>116</v>
      </c>
      <c r="H3" s="154"/>
    </row>
    <row r="4" spans="1:8" ht="30" thickTop="1" thickBot="1" x14ac:dyDescent="0.35">
      <c r="B4" s="225"/>
      <c r="C4" s="226"/>
      <c r="D4" s="226"/>
      <c r="E4" s="227"/>
      <c r="F4" s="224"/>
      <c r="G4" s="8" t="s">
        <v>22</v>
      </c>
      <c r="H4" s="43" t="s">
        <v>23</v>
      </c>
    </row>
    <row r="5" spans="1:8" ht="15" thickBot="1" x14ac:dyDescent="0.35">
      <c r="A5" s="36"/>
      <c r="B5" s="21" t="s">
        <v>15</v>
      </c>
      <c r="C5" s="137" t="s">
        <v>115</v>
      </c>
      <c r="D5" s="138"/>
      <c r="E5" s="139"/>
      <c r="F5" s="139"/>
      <c r="G5" s="13"/>
      <c r="H5" s="10"/>
    </row>
    <row r="6" spans="1:8" ht="28.5" customHeight="1" thickBot="1" x14ac:dyDescent="0.35">
      <c r="A6" s="36"/>
      <c r="B6" s="26" t="s">
        <v>42</v>
      </c>
      <c r="C6" s="161" t="s">
        <v>74</v>
      </c>
      <c r="D6" s="161"/>
      <c r="E6" s="9" t="s">
        <v>24</v>
      </c>
      <c r="F6" s="54" t="s">
        <v>106</v>
      </c>
      <c r="G6" s="19"/>
      <c r="H6" s="20"/>
    </row>
    <row r="7" spans="1:8" ht="14.4" x14ac:dyDescent="0.3">
      <c r="A7" s="36"/>
      <c r="B7" s="218" t="s">
        <v>45</v>
      </c>
      <c r="C7" s="165" t="s">
        <v>46</v>
      </c>
      <c r="D7" s="166"/>
      <c r="E7" s="32" t="s">
        <v>24</v>
      </c>
      <c r="F7" s="55">
        <v>9</v>
      </c>
      <c r="G7" s="11"/>
      <c r="H7" s="14" t="s">
        <v>61</v>
      </c>
    </row>
    <row r="8" spans="1:8" ht="15" thickBot="1" x14ac:dyDescent="0.35">
      <c r="A8" s="36"/>
      <c r="B8" s="178"/>
      <c r="C8" s="167" t="s">
        <v>76</v>
      </c>
      <c r="D8" s="168"/>
      <c r="E8" s="81"/>
      <c r="F8" s="87" t="s">
        <v>104</v>
      </c>
      <c r="G8" s="12"/>
      <c r="H8" s="15" t="s">
        <v>61</v>
      </c>
    </row>
    <row r="9" spans="1:8" ht="14.4" x14ac:dyDescent="0.3">
      <c r="A9" s="36"/>
      <c r="B9" s="163" t="s">
        <v>35</v>
      </c>
      <c r="C9" s="165" t="s">
        <v>44</v>
      </c>
      <c r="D9" s="165"/>
      <c r="E9" s="165" t="s">
        <v>38</v>
      </c>
      <c r="F9" s="166"/>
      <c r="G9" s="11"/>
      <c r="H9" s="25"/>
    </row>
    <row r="10" spans="1:8" ht="14.4" x14ac:dyDescent="0.3">
      <c r="A10" s="36"/>
      <c r="B10" s="228"/>
      <c r="C10" s="171" t="s">
        <v>76</v>
      </c>
      <c r="D10" s="171"/>
      <c r="E10" s="38" t="s">
        <v>24</v>
      </c>
      <c r="F10" s="56" t="s">
        <v>102</v>
      </c>
      <c r="G10" s="28"/>
      <c r="H10" s="16" t="s">
        <v>62</v>
      </c>
    </row>
    <row r="11" spans="1:8" ht="14.4" x14ac:dyDescent="0.3">
      <c r="A11" s="36"/>
      <c r="B11" s="169"/>
      <c r="C11" s="171" t="s">
        <v>27</v>
      </c>
      <c r="D11" s="171"/>
      <c r="E11" s="172" t="s">
        <v>24</v>
      </c>
      <c r="F11" s="57" t="s">
        <v>92</v>
      </c>
      <c r="G11" s="155"/>
      <c r="H11" s="16" t="s">
        <v>61</v>
      </c>
    </row>
    <row r="12" spans="1:8" ht="15" thickBot="1" x14ac:dyDescent="0.35">
      <c r="A12" s="36"/>
      <c r="B12" s="170"/>
      <c r="C12" s="157" t="s">
        <v>26</v>
      </c>
      <c r="D12" s="157"/>
      <c r="E12" s="173"/>
      <c r="F12" s="60" t="s">
        <v>103</v>
      </c>
      <c r="G12" s="156"/>
      <c r="H12" s="30" t="s">
        <v>61</v>
      </c>
    </row>
    <row r="13" spans="1:8" ht="14.4" customHeight="1" thickBot="1" x14ac:dyDescent="0.35">
      <c r="A13" s="36"/>
      <c r="B13" s="26" t="s">
        <v>75</v>
      </c>
      <c r="C13" s="161" t="s">
        <v>107</v>
      </c>
      <c r="D13" s="161"/>
      <c r="E13" s="162" t="s">
        <v>38</v>
      </c>
      <c r="F13" s="175"/>
      <c r="G13" s="19"/>
      <c r="H13" s="42"/>
    </row>
    <row r="14" spans="1:8" ht="15" thickBot="1" x14ac:dyDescent="0.35">
      <c r="A14" s="36"/>
      <c r="B14" s="26" t="s">
        <v>33</v>
      </c>
      <c r="C14" s="162" t="s">
        <v>52</v>
      </c>
      <c r="D14" s="174"/>
      <c r="E14" s="162" t="s">
        <v>38</v>
      </c>
      <c r="F14" s="175"/>
      <c r="G14" s="19"/>
      <c r="H14" s="42"/>
    </row>
    <row r="15" spans="1:8" ht="72.599999999999994" thickBot="1" x14ac:dyDescent="0.35">
      <c r="A15" s="36"/>
      <c r="B15" s="191" t="s">
        <v>53</v>
      </c>
      <c r="C15" s="192"/>
      <c r="D15" s="193"/>
      <c r="E15" s="50" t="s">
        <v>24</v>
      </c>
      <c r="F15" s="58" t="s">
        <v>122</v>
      </c>
      <c r="G15" s="22"/>
      <c r="H15" s="24"/>
    </row>
    <row r="16" spans="1:8" ht="15" customHeight="1" thickBot="1" x14ac:dyDescent="0.35">
      <c r="A16" s="36"/>
      <c r="B16" s="21" t="s">
        <v>68</v>
      </c>
      <c r="C16" s="166" t="s">
        <v>77</v>
      </c>
      <c r="D16" s="219"/>
      <c r="E16" s="220"/>
      <c r="F16" s="52" t="s">
        <v>38</v>
      </c>
      <c r="G16" s="51"/>
      <c r="H16" s="52"/>
    </row>
    <row r="17" spans="1:8" ht="15" thickBot="1" x14ac:dyDescent="0.35">
      <c r="A17" s="36"/>
      <c r="B17" s="26" t="s">
        <v>29</v>
      </c>
      <c r="C17" s="161" t="s">
        <v>25</v>
      </c>
      <c r="D17" s="161"/>
      <c r="E17" s="9" t="s">
        <v>24</v>
      </c>
      <c r="F17" s="54" t="s">
        <v>105</v>
      </c>
      <c r="G17" s="19"/>
      <c r="H17" s="17" t="s">
        <v>59</v>
      </c>
    </row>
    <row r="18" spans="1:8" ht="14.4" x14ac:dyDescent="0.3">
      <c r="A18" s="36"/>
      <c r="B18" s="177" t="s">
        <v>30</v>
      </c>
      <c r="C18" s="207" t="s">
        <v>31</v>
      </c>
      <c r="D18" s="207"/>
      <c r="E18" s="222" t="s">
        <v>24</v>
      </c>
      <c r="F18" s="50" t="s">
        <v>88</v>
      </c>
      <c r="G18" s="22"/>
      <c r="H18" s="82" t="s">
        <v>61</v>
      </c>
    </row>
    <row r="19" spans="1:8" ht="15" thickBot="1" x14ac:dyDescent="0.35">
      <c r="A19" s="36"/>
      <c r="B19" s="221"/>
      <c r="C19" s="171" t="s">
        <v>32</v>
      </c>
      <c r="D19" s="171"/>
      <c r="E19" s="172"/>
      <c r="F19" s="57" t="s">
        <v>72</v>
      </c>
      <c r="G19" s="53"/>
      <c r="H19" s="16" t="s">
        <v>65</v>
      </c>
    </row>
    <row r="20" spans="1:8" ht="29.4" thickBot="1" x14ac:dyDescent="0.35">
      <c r="A20" s="36"/>
      <c r="B20" s="158" t="s">
        <v>47</v>
      </c>
      <c r="C20" s="176"/>
      <c r="D20" s="174"/>
      <c r="E20" s="9" t="s">
        <v>24</v>
      </c>
      <c r="F20" s="39" t="s">
        <v>51</v>
      </c>
      <c r="G20" s="19"/>
      <c r="H20" s="17" t="s">
        <v>66</v>
      </c>
    </row>
    <row r="21" spans="1:8" ht="43.8" thickBot="1" x14ac:dyDescent="0.35">
      <c r="A21" s="36"/>
      <c r="B21" s="158" t="s">
        <v>48</v>
      </c>
      <c r="C21" s="176"/>
      <c r="D21" s="174"/>
      <c r="E21" s="27" t="s">
        <v>49</v>
      </c>
      <c r="F21" s="61" t="s">
        <v>108</v>
      </c>
      <c r="G21" s="13"/>
      <c r="H21" s="17" t="s">
        <v>67</v>
      </c>
    </row>
    <row r="22" spans="1:8" ht="15" thickBot="1" x14ac:dyDescent="0.35">
      <c r="A22" s="36"/>
      <c r="B22" s="194" t="s">
        <v>28</v>
      </c>
      <c r="C22" s="195"/>
      <c r="D22" s="195"/>
      <c r="E22" s="9" t="s">
        <v>24</v>
      </c>
      <c r="F22" s="39" t="s">
        <v>109</v>
      </c>
      <c r="G22" s="19"/>
      <c r="H22" s="20"/>
    </row>
    <row r="23" spans="1:8" ht="15" thickBot="1" x14ac:dyDescent="0.35">
      <c r="A23" s="36"/>
      <c r="B23" s="194" t="s">
        <v>36</v>
      </c>
      <c r="C23" s="195"/>
      <c r="D23" s="195"/>
      <c r="E23" s="9" t="s">
        <v>24</v>
      </c>
      <c r="F23" s="39" t="s">
        <v>37</v>
      </c>
      <c r="G23" s="19"/>
      <c r="H23" s="20"/>
    </row>
    <row r="24" spans="1:8" ht="15" thickBot="1" x14ac:dyDescent="0.35">
      <c r="A24" s="36"/>
      <c r="B24" s="158" t="s">
        <v>123</v>
      </c>
      <c r="C24" s="176"/>
      <c r="D24" s="174"/>
      <c r="E24" s="167" t="s">
        <v>38</v>
      </c>
      <c r="F24" s="168"/>
      <c r="G24" s="19"/>
      <c r="H24" s="17" t="s">
        <v>63</v>
      </c>
    </row>
    <row r="25" spans="1:8" ht="15" thickBot="1" x14ac:dyDescent="0.35">
      <c r="A25" s="36"/>
      <c r="B25" s="158" t="s">
        <v>110</v>
      </c>
      <c r="C25" s="176"/>
      <c r="D25" s="174"/>
      <c r="E25" s="167" t="s">
        <v>38</v>
      </c>
      <c r="F25" s="168"/>
      <c r="G25" s="19"/>
      <c r="H25" s="15" t="s">
        <v>60</v>
      </c>
    </row>
    <row r="26" spans="1:8" ht="14.4" x14ac:dyDescent="0.3">
      <c r="A26" s="36"/>
      <c r="B26" s="163" t="s">
        <v>58</v>
      </c>
      <c r="C26" s="165" t="s">
        <v>54</v>
      </c>
      <c r="D26" s="165"/>
      <c r="E26" s="199" t="s">
        <v>24</v>
      </c>
      <c r="F26" s="59">
        <v>1</v>
      </c>
      <c r="G26" s="11"/>
      <c r="H26" s="200"/>
    </row>
    <row r="27" spans="1:8" ht="15" thickBot="1" x14ac:dyDescent="0.35">
      <c r="A27" s="36"/>
      <c r="B27" s="196"/>
      <c r="C27" s="171" t="s">
        <v>55</v>
      </c>
      <c r="D27" s="171"/>
      <c r="E27" s="172"/>
      <c r="F27" s="57">
        <v>1</v>
      </c>
      <c r="G27" s="18"/>
      <c r="H27" s="201"/>
    </row>
    <row r="28" spans="1:8" ht="14.4" x14ac:dyDescent="0.3">
      <c r="A28" s="36"/>
      <c r="B28" s="196"/>
      <c r="C28" s="171" t="s">
        <v>12</v>
      </c>
      <c r="D28" s="171"/>
      <c r="E28" s="172"/>
      <c r="F28" s="57">
        <v>1</v>
      </c>
      <c r="G28" s="18"/>
      <c r="H28" s="201"/>
    </row>
    <row r="29" spans="1:8" s="40" customFormat="1" ht="14.4" x14ac:dyDescent="0.3">
      <c r="A29" s="36"/>
      <c r="B29" s="197"/>
      <c r="C29" s="171" t="s">
        <v>73</v>
      </c>
      <c r="D29" s="171"/>
      <c r="E29" s="173"/>
      <c r="F29" s="57">
        <v>1</v>
      </c>
      <c r="G29" s="18"/>
      <c r="H29" s="202"/>
    </row>
    <row r="30" spans="1:8" s="40" customFormat="1" ht="14.4" x14ac:dyDescent="0.3">
      <c r="A30" s="36"/>
      <c r="B30" s="197"/>
      <c r="C30" s="171" t="s">
        <v>117</v>
      </c>
      <c r="D30" s="171"/>
      <c r="E30" s="173"/>
      <c r="F30" s="57">
        <v>1</v>
      </c>
      <c r="G30" s="18"/>
      <c r="H30" s="202"/>
    </row>
    <row r="31" spans="1:8" ht="32.25" customHeight="1" thickBot="1" x14ac:dyDescent="0.35">
      <c r="A31" s="36"/>
      <c r="B31" s="197"/>
      <c r="C31" s="171" t="s">
        <v>100</v>
      </c>
      <c r="D31" s="171"/>
      <c r="E31" s="173"/>
      <c r="F31" s="60">
        <v>1</v>
      </c>
      <c r="G31" s="23"/>
      <c r="H31" s="202"/>
    </row>
    <row r="32" spans="1:8" ht="15" thickBot="1" x14ac:dyDescent="0.35">
      <c r="A32" s="36"/>
      <c r="B32" s="194" t="s">
        <v>78</v>
      </c>
      <c r="C32" s="198"/>
      <c r="D32" s="198"/>
      <c r="E32" s="9" t="s">
        <v>24</v>
      </c>
      <c r="F32" s="54">
        <v>12</v>
      </c>
      <c r="G32" s="19"/>
      <c r="H32" s="17" t="s">
        <v>79</v>
      </c>
    </row>
    <row r="33" spans="2:8" ht="14.4" x14ac:dyDescent="0.3">
      <c r="B33" s="40"/>
      <c r="C33" s="40"/>
      <c r="D33" s="40"/>
      <c r="E33" s="40"/>
      <c r="F33" s="40"/>
      <c r="G33" s="40"/>
      <c r="H33" s="40"/>
    </row>
    <row r="34" spans="2:8" ht="15" thickBot="1" x14ac:dyDescent="0.35">
      <c r="B34" s="40"/>
      <c r="C34" s="40"/>
      <c r="D34" s="40"/>
      <c r="E34" s="40"/>
      <c r="F34" s="40"/>
      <c r="G34" s="40"/>
      <c r="H34" s="40"/>
    </row>
    <row r="35" spans="2:8" ht="15" thickBot="1" x14ac:dyDescent="0.35">
      <c r="B35" s="40"/>
      <c r="C35" s="40"/>
      <c r="D35" s="40"/>
      <c r="E35" s="40"/>
      <c r="F35" s="40"/>
      <c r="G35" s="40"/>
      <c r="H35" s="40"/>
    </row>
  </sheetData>
  <mergeCells count="47">
    <mergeCell ref="C29:D29"/>
    <mergeCell ref="E25:F25"/>
    <mergeCell ref="C19:D19"/>
    <mergeCell ref="B20:D20"/>
    <mergeCell ref="B21:D21"/>
    <mergeCell ref="B22:D22"/>
    <mergeCell ref="B23:D23"/>
    <mergeCell ref="B24:D24"/>
    <mergeCell ref="E24:F24"/>
    <mergeCell ref="B32:D32"/>
    <mergeCell ref="B9:B12"/>
    <mergeCell ref="C9:D9"/>
    <mergeCell ref="E9:F9"/>
    <mergeCell ref="C10:D10"/>
    <mergeCell ref="C11:D11"/>
    <mergeCell ref="E11:E12"/>
    <mergeCell ref="C12:D12"/>
    <mergeCell ref="C13:D13"/>
    <mergeCell ref="E13:F13"/>
    <mergeCell ref="C14:D14"/>
    <mergeCell ref="E14:F14"/>
    <mergeCell ref="B15:D15"/>
    <mergeCell ref="C16:E16"/>
    <mergeCell ref="C17:D17"/>
    <mergeCell ref="C27:D27"/>
    <mergeCell ref="G2:H2"/>
    <mergeCell ref="F3:F4"/>
    <mergeCell ref="G3:H3"/>
    <mergeCell ref="C5:F5"/>
    <mergeCell ref="B2:D4"/>
    <mergeCell ref="E2:E4"/>
    <mergeCell ref="H26:H31"/>
    <mergeCell ref="C28:D28"/>
    <mergeCell ref="C31:D31"/>
    <mergeCell ref="B26:B31"/>
    <mergeCell ref="C6:D6"/>
    <mergeCell ref="B7:B8"/>
    <mergeCell ref="C7:D7"/>
    <mergeCell ref="C8:D8"/>
    <mergeCell ref="G11:G12"/>
    <mergeCell ref="C26:D26"/>
    <mergeCell ref="E26:E31"/>
    <mergeCell ref="C30:D30"/>
    <mergeCell ref="B18:B19"/>
    <mergeCell ref="C18:D18"/>
    <mergeCell ref="E18:E19"/>
    <mergeCell ref="B25:D2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46C41-1A07-492F-A95D-CFEFEBBCDF4C}">
  <dimension ref="B1:H30"/>
  <sheetViews>
    <sheetView showGridLines="0" zoomScaleNormal="100" workbookViewId="0">
      <selection activeCell="G3" sqref="G3:H3"/>
    </sheetView>
  </sheetViews>
  <sheetFormatPr defaultRowHeight="13.2" x14ac:dyDescent="0.25"/>
  <cols>
    <col min="1" max="1" width="1.5546875" customWidth="1"/>
    <col min="2" max="2" width="15" customWidth="1"/>
    <col min="3" max="3" width="7.33203125" customWidth="1"/>
    <col min="4" max="4" width="35.33203125" customWidth="1"/>
    <col min="5" max="5" width="7" customWidth="1"/>
    <col min="6" max="6" width="36" customWidth="1"/>
    <col min="7" max="7" width="8.109375" bestFit="1" customWidth="1"/>
    <col min="8" max="8" width="47.33203125" customWidth="1"/>
  </cols>
  <sheetData>
    <row r="1" spans="2:8" ht="18.600000000000001" thickBot="1" x14ac:dyDescent="0.4">
      <c r="B1" s="49" t="s">
        <v>154</v>
      </c>
      <c r="C1" s="35"/>
      <c r="D1" s="35"/>
      <c r="E1" s="35"/>
      <c r="F1" s="35"/>
      <c r="G1" s="35"/>
      <c r="H1" s="35"/>
    </row>
    <row r="2" spans="2:8" ht="19.2" thickTop="1" thickBot="1" x14ac:dyDescent="0.4">
      <c r="B2" s="140" t="s">
        <v>18</v>
      </c>
      <c r="C2" s="141"/>
      <c r="D2" s="141"/>
      <c r="E2" s="146" t="s">
        <v>19</v>
      </c>
      <c r="F2" s="6" t="s">
        <v>20</v>
      </c>
      <c r="G2" s="149" t="s">
        <v>21</v>
      </c>
      <c r="H2" s="150"/>
    </row>
    <row r="3" spans="2:8" ht="46.5" customHeight="1" thickTop="1" thickBot="1" x14ac:dyDescent="0.3">
      <c r="B3" s="142"/>
      <c r="C3" s="143"/>
      <c r="D3" s="143"/>
      <c r="E3" s="147"/>
      <c r="F3" s="223" t="s">
        <v>114</v>
      </c>
      <c r="G3" s="153" t="s">
        <v>116</v>
      </c>
      <c r="H3" s="154"/>
    </row>
    <row r="4" spans="2:8" ht="30" thickTop="1" thickBot="1" x14ac:dyDescent="0.3">
      <c r="B4" s="225"/>
      <c r="C4" s="226"/>
      <c r="D4" s="226"/>
      <c r="E4" s="227"/>
      <c r="F4" s="224"/>
      <c r="G4" s="8" t="s">
        <v>22</v>
      </c>
      <c r="H4" s="43" t="s">
        <v>23</v>
      </c>
    </row>
    <row r="5" spans="2:8" ht="15" thickBot="1" x14ac:dyDescent="0.3">
      <c r="B5" s="21" t="s">
        <v>15</v>
      </c>
      <c r="C5" s="137" t="s">
        <v>139</v>
      </c>
      <c r="D5" s="138"/>
      <c r="E5" s="139"/>
      <c r="F5" s="139"/>
      <c r="G5" s="13"/>
      <c r="H5" s="10"/>
    </row>
    <row r="6" spans="2:8" ht="15" thickBot="1" x14ac:dyDescent="0.3">
      <c r="B6" s="26" t="s">
        <v>42</v>
      </c>
      <c r="C6" s="161" t="s">
        <v>138</v>
      </c>
      <c r="D6" s="161"/>
      <c r="E6" s="9" t="s">
        <v>24</v>
      </c>
      <c r="F6" s="54" t="s">
        <v>140</v>
      </c>
      <c r="G6" s="19"/>
      <c r="H6" s="17" t="s">
        <v>70</v>
      </c>
    </row>
    <row r="7" spans="2:8" ht="14.4" x14ac:dyDescent="0.25">
      <c r="B7" s="218" t="s">
        <v>45</v>
      </c>
      <c r="C7" s="165" t="s">
        <v>46</v>
      </c>
      <c r="D7" s="166"/>
      <c r="E7" s="32" t="s">
        <v>24</v>
      </c>
      <c r="F7" s="55">
        <v>10</v>
      </c>
      <c r="G7" s="11"/>
      <c r="H7" s="14" t="s">
        <v>61</v>
      </c>
    </row>
    <row r="8" spans="2:8" ht="15" thickBot="1" x14ac:dyDescent="0.3">
      <c r="B8" s="178"/>
      <c r="C8" s="167" t="s">
        <v>76</v>
      </c>
      <c r="D8" s="168"/>
      <c r="E8" s="81"/>
      <c r="F8" s="87" t="s">
        <v>127</v>
      </c>
      <c r="G8" s="12"/>
      <c r="H8" s="48"/>
    </row>
    <row r="9" spans="2:8" ht="14.4" x14ac:dyDescent="0.25">
      <c r="B9" s="163" t="s">
        <v>35</v>
      </c>
      <c r="C9" s="165" t="s">
        <v>44</v>
      </c>
      <c r="D9" s="165"/>
      <c r="E9" s="165" t="s">
        <v>38</v>
      </c>
      <c r="F9" s="166"/>
      <c r="G9" s="11"/>
      <c r="H9" s="25"/>
    </row>
    <row r="10" spans="2:8" ht="14.4" x14ac:dyDescent="0.25">
      <c r="B10" s="169"/>
      <c r="C10" s="171" t="s">
        <v>27</v>
      </c>
      <c r="D10" s="171"/>
      <c r="E10" s="172" t="s">
        <v>24</v>
      </c>
      <c r="F10" s="57" t="s">
        <v>125</v>
      </c>
      <c r="G10" s="155"/>
      <c r="H10" s="16" t="s">
        <v>61</v>
      </c>
    </row>
    <row r="11" spans="2:8" ht="15" thickBot="1" x14ac:dyDescent="0.3">
      <c r="B11" s="169"/>
      <c r="C11" s="171" t="s">
        <v>26</v>
      </c>
      <c r="D11" s="171"/>
      <c r="E11" s="172"/>
      <c r="F11" s="57" t="s">
        <v>131</v>
      </c>
      <c r="G11" s="229"/>
      <c r="H11" s="16" t="s">
        <v>61</v>
      </c>
    </row>
    <row r="12" spans="2:8" ht="15" thickBot="1" x14ac:dyDescent="0.3">
      <c r="B12" s="26" t="s">
        <v>33</v>
      </c>
      <c r="C12" s="162" t="s">
        <v>126</v>
      </c>
      <c r="D12" s="174"/>
      <c r="E12" s="162" t="s">
        <v>38</v>
      </c>
      <c r="F12" s="175"/>
      <c r="G12" s="19"/>
      <c r="H12" s="42"/>
    </row>
    <row r="13" spans="2:8" ht="58.2" thickBot="1" x14ac:dyDescent="0.3">
      <c r="B13" s="191" t="s">
        <v>53</v>
      </c>
      <c r="C13" s="192"/>
      <c r="D13" s="193"/>
      <c r="E13" s="50" t="s">
        <v>24</v>
      </c>
      <c r="F13" s="58" t="s">
        <v>135</v>
      </c>
      <c r="G13" s="22"/>
      <c r="H13" s="24"/>
    </row>
    <row r="14" spans="2:8" ht="15" customHeight="1" thickBot="1" x14ac:dyDescent="0.3">
      <c r="B14" s="21" t="s">
        <v>68</v>
      </c>
      <c r="C14" s="166" t="s">
        <v>77</v>
      </c>
      <c r="D14" s="219"/>
      <c r="E14" s="220"/>
      <c r="F14" s="52" t="s">
        <v>38</v>
      </c>
      <c r="G14" s="51"/>
      <c r="H14" s="52"/>
    </row>
    <row r="15" spans="2:8" ht="15" thickBot="1" x14ac:dyDescent="0.3">
      <c r="B15" s="26" t="s">
        <v>29</v>
      </c>
      <c r="C15" s="161" t="s">
        <v>132</v>
      </c>
      <c r="D15" s="161"/>
      <c r="E15" s="9" t="s">
        <v>24</v>
      </c>
      <c r="F15" s="54" t="s">
        <v>133</v>
      </c>
      <c r="G15" s="19"/>
      <c r="H15" s="20"/>
    </row>
    <row r="16" spans="2:8" ht="14.4" x14ac:dyDescent="0.25">
      <c r="B16" s="177" t="s">
        <v>30</v>
      </c>
      <c r="C16" s="207" t="s">
        <v>31</v>
      </c>
      <c r="D16" s="207"/>
      <c r="E16" s="222" t="s">
        <v>24</v>
      </c>
      <c r="F16" s="50" t="s">
        <v>84</v>
      </c>
      <c r="G16" s="22"/>
      <c r="H16" s="82" t="s">
        <v>61</v>
      </c>
    </row>
    <row r="17" spans="2:8" ht="15" thickBot="1" x14ac:dyDescent="0.3">
      <c r="B17" s="177"/>
      <c r="C17" s="157" t="s">
        <v>32</v>
      </c>
      <c r="D17" s="157"/>
      <c r="E17" s="173"/>
      <c r="F17" s="60" t="s">
        <v>128</v>
      </c>
      <c r="G17" s="53"/>
      <c r="H17" s="30" t="s">
        <v>65</v>
      </c>
    </row>
    <row r="18" spans="2:8" ht="29.4" thickBot="1" x14ac:dyDescent="0.3">
      <c r="B18" s="158" t="s">
        <v>48</v>
      </c>
      <c r="C18" s="176"/>
      <c r="D18" s="174"/>
      <c r="E18" s="9" t="s">
        <v>49</v>
      </c>
      <c r="F18" s="39" t="s">
        <v>136</v>
      </c>
      <c r="G18" s="19"/>
      <c r="H18" s="17" t="s">
        <v>67</v>
      </c>
    </row>
    <row r="19" spans="2:8" ht="29.4" thickBot="1" x14ac:dyDescent="0.3">
      <c r="B19" s="194" t="s">
        <v>28</v>
      </c>
      <c r="C19" s="195"/>
      <c r="D19" s="195"/>
      <c r="E19" s="9" t="s">
        <v>24</v>
      </c>
      <c r="F19" s="39" t="s">
        <v>134</v>
      </c>
      <c r="G19" s="19"/>
      <c r="H19" s="20"/>
    </row>
    <row r="20" spans="2:8" ht="15" thickBot="1" x14ac:dyDescent="0.3">
      <c r="B20" s="194" t="s">
        <v>36</v>
      </c>
      <c r="C20" s="195"/>
      <c r="D20" s="195"/>
      <c r="E20" s="9" t="s">
        <v>24</v>
      </c>
      <c r="F20" s="39" t="s">
        <v>37</v>
      </c>
      <c r="G20" s="19"/>
      <c r="H20" s="20"/>
    </row>
    <row r="21" spans="2:8" ht="15" thickBot="1" x14ac:dyDescent="0.3">
      <c r="B21" s="158" t="s">
        <v>123</v>
      </c>
      <c r="C21" s="176"/>
      <c r="D21" s="174"/>
      <c r="E21" s="167" t="s">
        <v>38</v>
      </c>
      <c r="F21" s="168"/>
      <c r="G21" s="19"/>
      <c r="H21" s="17" t="s">
        <v>63</v>
      </c>
    </row>
    <row r="22" spans="2:8" ht="15" thickBot="1" x14ac:dyDescent="0.3">
      <c r="B22" s="158" t="s">
        <v>110</v>
      </c>
      <c r="C22" s="176"/>
      <c r="D22" s="174"/>
      <c r="E22" s="167" t="s">
        <v>38</v>
      </c>
      <c r="F22" s="168"/>
      <c r="G22" s="19"/>
      <c r="H22" s="15" t="s">
        <v>60</v>
      </c>
    </row>
    <row r="23" spans="2:8" ht="14.4" x14ac:dyDescent="0.25">
      <c r="B23" s="163" t="s">
        <v>58</v>
      </c>
      <c r="C23" s="165" t="s">
        <v>130</v>
      </c>
      <c r="D23" s="165"/>
      <c r="E23" s="199" t="s">
        <v>24</v>
      </c>
      <c r="F23" s="59">
        <v>1</v>
      </c>
      <c r="G23" s="11"/>
      <c r="H23" s="200"/>
    </row>
    <row r="24" spans="2:8" ht="14.4" x14ac:dyDescent="0.25">
      <c r="B24" s="196"/>
      <c r="C24" s="171" t="s">
        <v>12</v>
      </c>
      <c r="D24" s="171"/>
      <c r="E24" s="172"/>
      <c r="F24" s="57">
        <v>1</v>
      </c>
      <c r="G24" s="18"/>
      <c r="H24" s="201"/>
    </row>
    <row r="25" spans="2:8" s="40" customFormat="1" ht="30" customHeight="1" x14ac:dyDescent="0.25">
      <c r="B25" s="197"/>
      <c r="C25" s="171" t="s">
        <v>129</v>
      </c>
      <c r="D25" s="171"/>
      <c r="E25" s="173"/>
      <c r="F25" s="57">
        <v>1</v>
      </c>
      <c r="G25" s="18"/>
      <c r="H25" s="202"/>
    </row>
    <row r="26" spans="2:8" ht="15" thickBot="1" x14ac:dyDescent="0.3">
      <c r="B26" s="197"/>
      <c r="C26" s="171" t="s">
        <v>137</v>
      </c>
      <c r="D26" s="171"/>
      <c r="E26" s="173"/>
      <c r="F26" s="60">
        <v>1</v>
      </c>
      <c r="G26" s="23"/>
      <c r="H26" s="202"/>
    </row>
    <row r="27" spans="2:8" ht="15" thickBot="1" x14ac:dyDescent="0.3">
      <c r="B27" s="194" t="s">
        <v>78</v>
      </c>
      <c r="C27" s="198"/>
      <c r="D27" s="198"/>
      <c r="E27" s="9" t="s">
        <v>24</v>
      </c>
      <c r="F27" s="54">
        <v>24</v>
      </c>
      <c r="G27" s="19"/>
      <c r="H27" s="17" t="s">
        <v>79</v>
      </c>
    </row>
    <row r="28" spans="2:8" ht="13.8" x14ac:dyDescent="0.25">
      <c r="B28" s="40"/>
      <c r="C28" s="40"/>
      <c r="D28" s="40"/>
      <c r="E28" s="40"/>
      <c r="F28" s="40"/>
      <c r="G28" s="40"/>
      <c r="H28" s="40"/>
    </row>
    <row r="29" spans="2:8" ht="13.8" x14ac:dyDescent="0.25">
      <c r="B29" s="40"/>
      <c r="C29" s="40"/>
      <c r="D29" s="40"/>
      <c r="E29" s="40"/>
      <c r="F29" s="40"/>
      <c r="G29" s="40"/>
      <c r="H29" s="40"/>
    </row>
    <row r="30" spans="2:8" ht="13.8" x14ac:dyDescent="0.25">
      <c r="B30" s="40"/>
      <c r="C30" s="40"/>
      <c r="D30" s="40"/>
      <c r="E30" s="40"/>
      <c r="F30" s="40"/>
      <c r="G30" s="40"/>
      <c r="H30" s="40"/>
    </row>
  </sheetData>
  <mergeCells count="41">
    <mergeCell ref="C5:F5"/>
    <mergeCell ref="B2:D4"/>
    <mergeCell ref="E2:E4"/>
    <mergeCell ref="G2:H2"/>
    <mergeCell ref="F3:F4"/>
    <mergeCell ref="G3:H3"/>
    <mergeCell ref="C6:D6"/>
    <mergeCell ref="B7:B8"/>
    <mergeCell ref="C7:D7"/>
    <mergeCell ref="C8:D8"/>
    <mergeCell ref="G10:G11"/>
    <mergeCell ref="C11:D11"/>
    <mergeCell ref="B9:B11"/>
    <mergeCell ref="C9:D9"/>
    <mergeCell ref="E9:F9"/>
    <mergeCell ref="C10:D10"/>
    <mergeCell ref="E10:E11"/>
    <mergeCell ref="B13:D13"/>
    <mergeCell ref="C14:E14"/>
    <mergeCell ref="C15:D15"/>
    <mergeCell ref="C12:D12"/>
    <mergeCell ref="E12:F12"/>
    <mergeCell ref="B16:B17"/>
    <mergeCell ref="C16:D16"/>
    <mergeCell ref="E16:E17"/>
    <mergeCell ref="C17:D17"/>
    <mergeCell ref="H23:H26"/>
    <mergeCell ref="C24:D24"/>
    <mergeCell ref="C25:D25"/>
    <mergeCell ref="B18:D18"/>
    <mergeCell ref="B19:D19"/>
    <mergeCell ref="B20:D20"/>
    <mergeCell ref="B21:D21"/>
    <mergeCell ref="E21:F21"/>
    <mergeCell ref="C26:D26"/>
    <mergeCell ref="B27:D27"/>
    <mergeCell ref="B22:D22"/>
    <mergeCell ref="E22:F22"/>
    <mergeCell ref="B23:B26"/>
    <mergeCell ref="C23:D23"/>
    <mergeCell ref="E23:E2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Souhrn</vt:lpstr>
      <vt:lpstr>Konfigurace 1</vt:lpstr>
      <vt:lpstr>Konfigurace 2</vt:lpstr>
      <vt:lpstr>Konfigurace 3</vt:lpstr>
      <vt:lpstr>Konfigurace 4</vt:lpstr>
    </vt:vector>
  </TitlesOfParts>
  <Company>Fakultní nemocnice Olomouc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FNOL</dc:creator>
  <cp:lastModifiedBy>Oravec Ladislav</cp:lastModifiedBy>
  <cp:lastPrinted>2024-12-17T14:47:16Z</cp:lastPrinted>
  <dcterms:created xsi:type="dcterms:W3CDTF">2012-10-25T11:20:07Z</dcterms:created>
  <dcterms:modified xsi:type="dcterms:W3CDTF">2025-01-10T08:37:05Z</dcterms:modified>
</cp:coreProperties>
</file>